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3250" windowHeight="12285" tabRatio="684"/>
  </bookViews>
  <sheets>
    <sheet name="01.02.2022 (с учетом ИМТ)" sheetId="26" r:id="rId1"/>
  </sheets>
  <calcPr calcId="145621"/>
</workbook>
</file>

<file path=xl/calcChain.xml><?xml version="1.0" encoding="utf-8"?>
<calcChain xmlns="http://schemas.openxmlformats.org/spreadsheetml/2006/main">
  <c r="H9" i="26" l="1"/>
  <c r="I9" i="26"/>
  <c r="H10" i="26"/>
  <c r="I10" i="26"/>
  <c r="H11" i="26"/>
  <c r="I11" i="26"/>
  <c r="H12" i="26"/>
  <c r="I12" i="26"/>
  <c r="H13" i="26"/>
  <c r="I13" i="26"/>
  <c r="H14" i="26"/>
  <c r="I14" i="26"/>
  <c r="H15" i="26"/>
  <c r="I15" i="26"/>
  <c r="H16" i="26"/>
  <c r="I16" i="26"/>
  <c r="H17" i="26"/>
  <c r="I17" i="26"/>
  <c r="H18" i="26"/>
  <c r="I18" i="26"/>
  <c r="H19" i="26"/>
  <c r="I19" i="26"/>
  <c r="H20" i="26"/>
  <c r="I20" i="26"/>
  <c r="H21" i="26"/>
  <c r="I21" i="26"/>
  <c r="H22" i="26"/>
  <c r="I22" i="26"/>
  <c r="H23" i="26"/>
  <c r="I23" i="26"/>
  <c r="H24" i="26"/>
  <c r="I24" i="26"/>
  <c r="H25" i="26"/>
  <c r="I25" i="26"/>
  <c r="H26" i="26"/>
  <c r="I26" i="26"/>
  <c r="I8" i="26"/>
  <c r="H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F27" i="26"/>
  <c r="E27" i="26"/>
  <c r="D27" i="26" s="1"/>
  <c r="D26" i="26"/>
  <c r="G25" i="26"/>
  <c r="D25" i="26"/>
  <c r="D24" i="26"/>
  <c r="D23" i="26"/>
  <c r="D22" i="26"/>
  <c r="G21" i="26"/>
  <c r="D21" i="26"/>
  <c r="D20" i="26"/>
  <c r="D19" i="26"/>
  <c r="D18" i="26"/>
  <c r="G17" i="26"/>
  <c r="D17" i="26"/>
  <c r="D16" i="26"/>
  <c r="D15" i="26"/>
  <c r="D14" i="26"/>
  <c r="G13" i="26"/>
  <c r="D13" i="26"/>
  <c r="D12" i="26"/>
  <c r="D11" i="26"/>
  <c r="D10" i="26"/>
  <c r="G9" i="26"/>
  <c r="D9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D8" i="26"/>
  <c r="M17" i="26" l="1"/>
  <c r="J8" i="26"/>
  <c r="M14" i="26"/>
  <c r="M13" i="26"/>
  <c r="M10" i="26"/>
  <c r="M9" i="26"/>
  <c r="M22" i="26"/>
  <c r="M25" i="26"/>
  <c r="K27" i="26"/>
  <c r="M18" i="26"/>
  <c r="M21" i="26"/>
  <c r="G10" i="26"/>
  <c r="L27" i="26"/>
  <c r="G14" i="26"/>
  <c r="G18" i="26"/>
  <c r="G22" i="26"/>
  <c r="H27" i="26"/>
  <c r="I27" i="26"/>
  <c r="G8" i="26"/>
  <c r="G12" i="26"/>
  <c r="G16" i="26"/>
  <c r="G20" i="26"/>
  <c r="G24" i="26"/>
  <c r="G11" i="26"/>
  <c r="G15" i="26"/>
  <c r="G19" i="26"/>
  <c r="G23" i="26"/>
  <c r="G26" i="26"/>
  <c r="G27" i="26" l="1"/>
  <c r="M12" i="26"/>
  <c r="M20" i="26"/>
  <c r="M24" i="26"/>
  <c r="M26" i="26"/>
  <c r="M15" i="26"/>
  <c r="M19" i="26"/>
  <c r="N27" i="26"/>
  <c r="M8" i="26"/>
  <c r="M23" i="26"/>
  <c r="M16" i="26"/>
  <c r="J27" i="26"/>
  <c r="O27" i="26" l="1"/>
  <c r="M27" i="26" s="1"/>
  <c r="M11" i="26"/>
</calcChain>
</file>

<file path=xl/sharedStrings.xml><?xml version="1.0" encoding="utf-8"?>
<sst xmlns="http://schemas.openxmlformats.org/spreadsheetml/2006/main" count="44" uniqueCount="34">
  <si>
    <t>№ п/п</t>
  </si>
  <si>
    <t>ВСЕГО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</si>
  <si>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</si>
  <si>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</si>
  <si>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</si>
  <si>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</si>
  <si>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</si>
  <si>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</si>
  <si>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</si>
  <si>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</si>
  <si>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</si>
  <si>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</si>
  <si>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</si>
  <si>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</si>
  <si>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</si>
  <si>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</si>
  <si>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</si>
  <si>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</si>
  <si>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</si>
  <si>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</si>
  <si>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</si>
  <si>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</si>
  <si>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</si>
  <si>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</si>
  <si>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</si>
  <si>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</si>
  <si>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</si>
  <si>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</si>
  <si>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</si>
  <si>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01.02.2022 </t>
    </r>
  </si>
  <si>
    <t>Февраль</t>
  </si>
  <si>
    <t>Доплата за январь</t>
  </si>
  <si>
    <r>
      <t xml:space="preserve">Расчёт финансирования по подушевому нормативу </t>
    </r>
    <r>
      <rPr>
        <b/>
        <sz val="12"/>
        <color theme="1"/>
        <rFont val="Times New Roman"/>
        <family val="1"/>
        <charset val="204"/>
      </rPr>
      <t>на февраль 2022 года</t>
    </r>
    <r>
      <rPr>
        <sz val="12"/>
        <color theme="1"/>
        <rFont val="Times New Roman"/>
        <family val="1"/>
        <charset val="204"/>
      </rPr>
      <t xml:space="preserve"> с учетом иных межбюджетных трансфертов</t>
    </r>
  </si>
  <si>
    <t>Финансирование по подушевому нормативу на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</si>
</sst>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Q27"/>
  <sheetViews>
    <sheetView tabSelected="1" workbookViewId="0">
      <selection activeCell="I30" sqref="I30"/>
    </sheetView>
  </sheetViews>
  <sheetFormatPr defaultRowHeight="15" x14ac:dyDescent="0.25"/>
  <cols>
    <col min="1" max="1" width="5.85546875" customWidth="1"/>
    <col min="2" max="2" width="37" customWidth="1"/>
    <col min="3" max="3" width="20.140625" customWidth="1"/>
    <col min="4" max="4" width="13.140625" customWidth="1"/>
    <col min="5" max="5" width="14.42578125" customWidth="1"/>
    <col min="6" max="6" width="13.85546875" customWidth="1"/>
    <col min="7" max="7" width="14.5703125" customWidth="1"/>
    <col min="8" max="8" width="14.85546875" customWidth="1"/>
    <col min="9" max="9" width="14.28515625" customWidth="1"/>
    <col min="10" max="10" width="14.5703125" customWidth="1"/>
    <col min="11" max="11" width="14.85546875" customWidth="1"/>
    <col min="12" max="12" width="14.28515625" customWidth="1"/>
    <col min="13" max="13" width="14.5703125" customWidth="1"/>
    <col min="14" max="14" width="14.85546875" customWidth="1"/>
    <col min="15" max="15" width="14.28515625" customWidth="1"/>
    <col min="16" max="16" width="11.5703125" customWidth="1"/>
    <col min="17" max="18" width="9.140625" customWidth="1"/>
  </cols>
  <sheetData>
    <row r="2" spans="1:16" ht="34.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6" x14ac:dyDescent="0.25">
      <c r="C3" s="12"/>
    </row>
    <row r="4" spans="1:16" ht="36" customHeight="1" x14ac:dyDescent="0.25">
      <c r="A4" s="28" t="s">
        <v>0</v>
      </c>
      <c r="B4" s="28" t="s">
        <v>6</v>
      </c>
      <c r="C4" s="31" t="s">
        <v>5</v>
      </c>
      <c r="D4" s="34" t="s">
        <v>29</v>
      </c>
      <c r="E4" s="34"/>
      <c r="F4" s="34"/>
      <c r="G4" s="51" t="s">
        <v>33</v>
      </c>
      <c r="H4" s="52"/>
      <c r="I4" s="52"/>
      <c r="J4" s="52"/>
      <c r="K4" s="52"/>
      <c r="L4" s="52"/>
      <c r="M4" s="52"/>
      <c r="N4" s="52"/>
      <c r="O4" s="53"/>
    </row>
    <row r="5" spans="1:16" ht="15.75" customHeight="1" x14ac:dyDescent="0.25">
      <c r="A5" s="29"/>
      <c r="B5" s="29"/>
      <c r="C5" s="32"/>
      <c r="D5" s="39" t="s">
        <v>7</v>
      </c>
      <c r="E5" s="35" t="s">
        <v>2</v>
      </c>
      <c r="F5" s="36"/>
      <c r="G5" s="45" t="s">
        <v>1</v>
      </c>
      <c r="H5" s="46" t="s">
        <v>2</v>
      </c>
      <c r="I5" s="47"/>
      <c r="J5" s="42" t="s">
        <v>2</v>
      </c>
      <c r="K5" s="43"/>
      <c r="L5" s="43"/>
      <c r="M5" s="43"/>
      <c r="N5" s="43"/>
      <c r="O5" s="44"/>
    </row>
    <row r="6" spans="1:16" ht="15.75" customHeight="1" x14ac:dyDescent="0.25">
      <c r="A6" s="29"/>
      <c r="B6" s="29"/>
      <c r="C6" s="32"/>
      <c r="D6" s="50"/>
      <c r="E6" s="23"/>
      <c r="F6" s="24"/>
      <c r="G6" s="45"/>
      <c r="H6" s="48"/>
      <c r="I6" s="49"/>
      <c r="J6" s="41" t="s">
        <v>30</v>
      </c>
      <c r="K6" s="37" t="s">
        <v>2</v>
      </c>
      <c r="L6" s="38"/>
      <c r="M6" s="45" t="s">
        <v>31</v>
      </c>
      <c r="N6" s="37" t="s">
        <v>2</v>
      </c>
      <c r="O6" s="38"/>
    </row>
    <row r="7" spans="1:16" ht="75" customHeight="1" x14ac:dyDescent="0.25">
      <c r="A7" s="30"/>
      <c r="B7" s="30"/>
      <c r="C7" s="33"/>
      <c r="D7" s="40"/>
      <c r="E7" s="21" t="s">
        <v>27</v>
      </c>
      <c r="F7" s="21" t="s">
        <v>28</v>
      </c>
      <c r="G7" s="45"/>
      <c r="H7" s="54" t="s">
        <v>27</v>
      </c>
      <c r="I7" s="54" t="s">
        <v>28</v>
      </c>
      <c r="J7" s="41"/>
      <c r="K7" s="22" t="s">
        <v>27</v>
      </c>
      <c r="L7" s="22" t="s">
        <v>28</v>
      </c>
      <c r="M7" s="45"/>
      <c r="N7" s="22" t="s">
        <v>27</v>
      </c>
      <c r="O7" s="25" t="s">
        <v>28</v>
      </c>
    </row>
    <row r="8" spans="1:16" ht="22.5" customHeight="1" x14ac:dyDescent="0.25">
      <c r="A8" s="6">
        <v>1</v>
      </c>
      <c r="B8" s="3" t="s">
        <v>3</v>
      </c>
      <c r="C8" s="5">
        <v>305.14999999999998</v>
      </c>
      <c r="D8" s="10">
        <f>E8+F8</f>
        <v>196995</v>
      </c>
      <c r="E8" s="10">
        <v>72693</v>
      </c>
      <c r="F8" s="10">
        <v>124302</v>
      </c>
      <c r="G8" s="17">
        <f>H8+I8</f>
        <v>61182617</v>
      </c>
      <c r="H8" s="17">
        <f>K8+N8</f>
        <v>22577078</v>
      </c>
      <c r="I8" s="17">
        <f>L8+O8</f>
        <v>38605539</v>
      </c>
      <c r="J8" s="17">
        <f>K8+L8</f>
        <v>60113024</v>
      </c>
      <c r="K8" s="17">
        <v>22182269</v>
      </c>
      <c r="L8" s="17">
        <v>37930755</v>
      </c>
      <c r="M8" s="17">
        <f>N8+O8</f>
        <v>1069593</v>
      </c>
      <c r="N8" s="17">
        <v>394809</v>
      </c>
      <c r="O8" s="17">
        <v>674784</v>
      </c>
      <c r="P8" s="1"/>
    </row>
    <row r="9" spans="1:16" ht="19.5" customHeight="1" x14ac:dyDescent="0.25">
      <c r="A9" s="6">
        <f t="shared" ref="A9:A25" si="0">1+A8</f>
        <v>2</v>
      </c>
      <c r="B9" s="3" t="s">
        <v>11</v>
      </c>
      <c r="C9" s="5">
        <v>332.74</v>
      </c>
      <c r="D9" s="10">
        <f t="shared" ref="D9:D27" si="1">E9+F9</f>
        <v>19626</v>
      </c>
      <c r="E9" s="10">
        <v>8806</v>
      </c>
      <c r="F9" s="10">
        <v>10820</v>
      </c>
      <c r="G9" s="17">
        <f t="shared" ref="G9:G26" si="2">H9+I9</f>
        <v>6639834</v>
      </c>
      <c r="H9" s="17">
        <f t="shared" ref="H9:H26" si="3">K9+N9</f>
        <v>2979130</v>
      </c>
      <c r="I9" s="17">
        <f t="shared" ref="I9:I26" si="4">L9+O9</f>
        <v>3660704</v>
      </c>
      <c r="J9" s="17">
        <f t="shared" ref="J9:J26" si="5">K9+L9</f>
        <v>6530355</v>
      </c>
      <c r="K9" s="17">
        <v>2930108</v>
      </c>
      <c r="L9" s="17">
        <v>3600247</v>
      </c>
      <c r="M9" s="17">
        <f t="shared" ref="M9:M26" si="6">N9+O9</f>
        <v>109479</v>
      </c>
      <c r="N9" s="17">
        <v>49022</v>
      </c>
      <c r="O9" s="17">
        <v>60457</v>
      </c>
      <c r="P9" s="1"/>
    </row>
    <row r="10" spans="1:16" ht="21" customHeight="1" x14ac:dyDescent="0.25">
      <c r="A10" s="6">
        <f t="shared" si="0"/>
        <v>3</v>
      </c>
      <c r="B10" s="3" t="s">
        <v>21</v>
      </c>
      <c r="C10" s="5">
        <v>332.59</v>
      </c>
      <c r="D10" s="10">
        <f t="shared" si="1"/>
        <v>8829</v>
      </c>
      <c r="E10" s="10">
        <v>3054</v>
      </c>
      <c r="F10" s="10">
        <v>5775</v>
      </c>
      <c r="G10" s="17">
        <f t="shared" si="2"/>
        <v>2988380</v>
      </c>
      <c r="H10" s="17">
        <f t="shared" si="3"/>
        <v>1033668</v>
      </c>
      <c r="I10" s="17">
        <f t="shared" si="4"/>
        <v>1954712</v>
      </c>
      <c r="J10" s="17">
        <f t="shared" si="5"/>
        <v>2936437</v>
      </c>
      <c r="K10" s="17">
        <v>1015730</v>
      </c>
      <c r="L10" s="17">
        <v>1920707</v>
      </c>
      <c r="M10" s="17">
        <f t="shared" si="6"/>
        <v>51943</v>
      </c>
      <c r="N10" s="17">
        <v>17938</v>
      </c>
      <c r="O10" s="17">
        <v>34005</v>
      </c>
      <c r="P10" s="1"/>
    </row>
    <row r="11" spans="1:16" ht="19.5" customHeight="1" x14ac:dyDescent="0.25">
      <c r="A11" s="6">
        <f t="shared" si="0"/>
        <v>4</v>
      </c>
      <c r="B11" s="3" t="s">
        <v>12</v>
      </c>
      <c r="C11" s="5">
        <v>326.32</v>
      </c>
      <c r="D11" s="10">
        <f t="shared" si="1"/>
        <v>6502</v>
      </c>
      <c r="E11" s="10">
        <v>384</v>
      </c>
      <c r="F11" s="10">
        <v>6118</v>
      </c>
      <c r="G11" s="17">
        <f t="shared" si="2"/>
        <v>2159405</v>
      </c>
      <c r="H11" s="17">
        <f t="shared" si="3"/>
        <v>127534</v>
      </c>
      <c r="I11" s="17">
        <f t="shared" si="4"/>
        <v>2031871</v>
      </c>
      <c r="J11" s="17">
        <f t="shared" si="5"/>
        <v>2121733</v>
      </c>
      <c r="K11" s="17">
        <v>125307</v>
      </c>
      <c r="L11" s="17">
        <v>1996426</v>
      </c>
      <c r="M11" s="17">
        <f t="shared" si="6"/>
        <v>37672</v>
      </c>
      <c r="N11" s="17">
        <v>2227</v>
      </c>
      <c r="O11" s="17">
        <v>35445</v>
      </c>
      <c r="P11" s="1"/>
    </row>
    <row r="12" spans="1:16" ht="19.5" customHeight="1" x14ac:dyDescent="0.25">
      <c r="A12" s="6">
        <f t="shared" si="0"/>
        <v>5</v>
      </c>
      <c r="B12" s="3" t="s">
        <v>13</v>
      </c>
      <c r="C12" s="5">
        <v>330.56</v>
      </c>
      <c r="D12" s="10">
        <f t="shared" si="1"/>
        <v>10659</v>
      </c>
      <c r="E12" s="10">
        <v>4465</v>
      </c>
      <c r="F12" s="10">
        <v>6194</v>
      </c>
      <c r="G12" s="17">
        <f t="shared" si="2"/>
        <v>3583405</v>
      </c>
      <c r="H12" s="17">
        <f t="shared" si="3"/>
        <v>1501044</v>
      </c>
      <c r="I12" s="17">
        <f t="shared" si="4"/>
        <v>2082361</v>
      </c>
      <c r="J12" s="17">
        <f t="shared" si="5"/>
        <v>3523439</v>
      </c>
      <c r="K12" s="17">
        <v>1475950</v>
      </c>
      <c r="L12" s="17">
        <v>2047489</v>
      </c>
      <c r="M12" s="17">
        <f t="shared" si="6"/>
        <v>59966</v>
      </c>
      <c r="N12" s="17">
        <v>25094</v>
      </c>
      <c r="O12" s="17">
        <v>34872</v>
      </c>
      <c r="P12" s="1"/>
    </row>
    <row r="13" spans="1:16" ht="19.5" customHeight="1" x14ac:dyDescent="0.25">
      <c r="A13" s="6">
        <f t="shared" si="0"/>
        <v>6</v>
      </c>
      <c r="B13" s="3" t="s">
        <v>22</v>
      </c>
      <c r="C13" s="5">
        <v>324.08999999999997</v>
      </c>
      <c r="D13" s="10">
        <f t="shared" si="1"/>
        <v>12684</v>
      </c>
      <c r="E13" s="10">
        <v>5558</v>
      </c>
      <c r="F13" s="10">
        <v>7126</v>
      </c>
      <c r="G13" s="17">
        <f t="shared" si="2"/>
        <v>4181675</v>
      </c>
      <c r="H13" s="17">
        <f t="shared" si="3"/>
        <v>1832378</v>
      </c>
      <c r="I13" s="17">
        <f t="shared" si="4"/>
        <v>2349297</v>
      </c>
      <c r="J13" s="17">
        <f t="shared" si="5"/>
        <v>4110757</v>
      </c>
      <c r="K13" s="17">
        <v>1801292</v>
      </c>
      <c r="L13" s="17">
        <v>2309465</v>
      </c>
      <c r="M13" s="17">
        <f t="shared" si="6"/>
        <v>70918</v>
      </c>
      <c r="N13" s="17">
        <v>31086</v>
      </c>
      <c r="O13" s="17">
        <v>39832</v>
      </c>
      <c r="P13" s="1"/>
    </row>
    <row r="14" spans="1:16" ht="20.25" customHeight="1" x14ac:dyDescent="0.25">
      <c r="A14" s="6">
        <f t="shared" si="0"/>
        <v>7</v>
      </c>
      <c r="B14" s="3" t="s">
        <v>23</v>
      </c>
      <c r="C14" s="5">
        <v>319.73</v>
      </c>
      <c r="D14" s="10">
        <f t="shared" si="1"/>
        <v>2810</v>
      </c>
      <c r="E14" s="10">
        <v>216</v>
      </c>
      <c r="F14" s="10">
        <v>2594</v>
      </c>
      <c r="G14" s="17">
        <f t="shared" si="2"/>
        <v>913749</v>
      </c>
      <c r="H14" s="17">
        <f t="shared" si="3"/>
        <v>70235</v>
      </c>
      <c r="I14" s="17">
        <f t="shared" si="4"/>
        <v>843514</v>
      </c>
      <c r="J14" s="17">
        <f t="shared" si="5"/>
        <v>898442</v>
      </c>
      <c r="K14" s="17">
        <v>69062</v>
      </c>
      <c r="L14" s="17">
        <v>829380</v>
      </c>
      <c r="M14" s="17">
        <f t="shared" si="6"/>
        <v>15307</v>
      </c>
      <c r="N14" s="17">
        <v>1173</v>
      </c>
      <c r="O14" s="17">
        <v>14134</v>
      </c>
      <c r="P14" s="1"/>
    </row>
    <row r="15" spans="1:16" ht="21" customHeight="1" x14ac:dyDescent="0.25">
      <c r="A15" s="6">
        <f t="shared" si="0"/>
        <v>8</v>
      </c>
      <c r="B15" s="3" t="s">
        <v>15</v>
      </c>
      <c r="C15" s="5">
        <v>331.1</v>
      </c>
      <c r="D15" s="10">
        <f t="shared" si="1"/>
        <v>20488</v>
      </c>
      <c r="E15" s="10">
        <v>11543</v>
      </c>
      <c r="F15" s="10">
        <v>8945</v>
      </c>
      <c r="G15" s="17">
        <f t="shared" si="2"/>
        <v>6899890</v>
      </c>
      <c r="H15" s="17">
        <f t="shared" si="3"/>
        <v>3887452</v>
      </c>
      <c r="I15" s="17">
        <f t="shared" si="4"/>
        <v>3012438</v>
      </c>
      <c r="J15" s="17">
        <f t="shared" si="5"/>
        <v>6783577</v>
      </c>
      <c r="K15" s="17">
        <v>3821887</v>
      </c>
      <c r="L15" s="17">
        <v>2961690</v>
      </c>
      <c r="M15" s="17">
        <f t="shared" si="6"/>
        <v>116313</v>
      </c>
      <c r="N15" s="17">
        <v>65565</v>
      </c>
      <c r="O15" s="17">
        <v>50748</v>
      </c>
      <c r="P15" s="1"/>
    </row>
    <row r="16" spans="1:16" ht="21" customHeight="1" x14ac:dyDescent="0.25">
      <c r="A16" s="6">
        <f t="shared" si="0"/>
        <v>9</v>
      </c>
      <c r="B16" s="3" t="s">
        <v>24</v>
      </c>
      <c r="C16" s="5">
        <v>329.28</v>
      </c>
      <c r="D16" s="10">
        <f t="shared" si="1"/>
        <v>16586</v>
      </c>
      <c r="E16" s="10">
        <v>9082</v>
      </c>
      <c r="F16" s="10">
        <v>7504</v>
      </c>
      <c r="G16" s="17">
        <f t="shared" si="2"/>
        <v>5554582</v>
      </c>
      <c r="H16" s="17">
        <f t="shared" si="3"/>
        <v>3041503</v>
      </c>
      <c r="I16" s="17">
        <f t="shared" si="4"/>
        <v>2513079</v>
      </c>
      <c r="J16" s="17">
        <f t="shared" si="5"/>
        <v>5461438</v>
      </c>
      <c r="K16" s="17">
        <v>2990521</v>
      </c>
      <c r="L16" s="17">
        <v>2470917</v>
      </c>
      <c r="M16" s="17">
        <f t="shared" si="6"/>
        <v>93144</v>
      </c>
      <c r="N16" s="17">
        <v>50982</v>
      </c>
      <c r="O16" s="17">
        <v>42162</v>
      </c>
      <c r="P16" s="1"/>
    </row>
    <row r="17" spans="1:17" ht="21.75" customHeight="1" x14ac:dyDescent="0.25">
      <c r="A17" s="6">
        <f t="shared" si="0"/>
        <v>10</v>
      </c>
      <c r="B17" s="3" t="s">
        <v>14</v>
      </c>
      <c r="C17" s="5">
        <v>327.83</v>
      </c>
      <c r="D17" s="10">
        <f t="shared" si="1"/>
        <v>9692</v>
      </c>
      <c r="E17" s="10">
        <v>4093</v>
      </c>
      <c r="F17" s="10">
        <v>5599</v>
      </c>
      <c r="G17" s="17">
        <f t="shared" si="2"/>
        <v>3232898</v>
      </c>
      <c r="H17" s="17">
        <f t="shared" si="3"/>
        <v>1365277</v>
      </c>
      <c r="I17" s="17">
        <f t="shared" si="4"/>
        <v>1867621</v>
      </c>
      <c r="J17" s="17">
        <f t="shared" si="5"/>
        <v>3177328</v>
      </c>
      <c r="K17" s="17">
        <v>1341808</v>
      </c>
      <c r="L17" s="17">
        <v>1835520</v>
      </c>
      <c r="M17" s="17">
        <f t="shared" si="6"/>
        <v>55570</v>
      </c>
      <c r="N17" s="17">
        <v>23469</v>
      </c>
      <c r="O17" s="17">
        <v>32101</v>
      </c>
      <c r="P17" s="1"/>
    </row>
    <row r="18" spans="1:17" ht="19.5" customHeight="1" x14ac:dyDescent="0.25">
      <c r="A18" s="6">
        <f t="shared" si="0"/>
        <v>11</v>
      </c>
      <c r="B18" s="3" t="s">
        <v>10</v>
      </c>
      <c r="C18" s="5">
        <v>332.36</v>
      </c>
      <c r="D18" s="10">
        <f t="shared" si="1"/>
        <v>10081</v>
      </c>
      <c r="E18" s="10">
        <v>242</v>
      </c>
      <c r="F18" s="10">
        <v>9839</v>
      </c>
      <c r="G18" s="17">
        <f t="shared" si="2"/>
        <v>3408317</v>
      </c>
      <c r="H18" s="17">
        <f t="shared" si="3"/>
        <v>81812</v>
      </c>
      <c r="I18" s="17">
        <f t="shared" si="4"/>
        <v>3326505</v>
      </c>
      <c r="J18" s="17">
        <f t="shared" si="5"/>
        <v>3350521</v>
      </c>
      <c r="K18" s="17">
        <v>80431</v>
      </c>
      <c r="L18" s="17">
        <v>3270090</v>
      </c>
      <c r="M18" s="17">
        <f t="shared" si="6"/>
        <v>57796</v>
      </c>
      <c r="N18" s="17">
        <v>1381</v>
      </c>
      <c r="O18" s="17">
        <v>56415</v>
      </c>
      <c r="P18" s="1"/>
    </row>
    <row r="19" spans="1:17" ht="21.75" customHeight="1" x14ac:dyDescent="0.25">
      <c r="A19" s="6">
        <f t="shared" si="0"/>
        <v>12</v>
      </c>
      <c r="B19" s="3" t="s">
        <v>16</v>
      </c>
      <c r="C19" s="5">
        <v>330.27</v>
      </c>
      <c r="D19" s="10">
        <f t="shared" si="1"/>
        <v>18169</v>
      </c>
      <c r="E19" s="10">
        <v>8752</v>
      </c>
      <c r="F19" s="10">
        <v>9417</v>
      </c>
      <c r="G19" s="17">
        <f t="shared" si="2"/>
        <v>6102943</v>
      </c>
      <c r="H19" s="17">
        <f t="shared" si="3"/>
        <v>2939709</v>
      </c>
      <c r="I19" s="17">
        <f t="shared" si="4"/>
        <v>3163234</v>
      </c>
      <c r="J19" s="17">
        <f t="shared" si="5"/>
        <v>6000676</v>
      </c>
      <c r="K19" s="17">
        <v>2890523</v>
      </c>
      <c r="L19" s="17">
        <v>3110153</v>
      </c>
      <c r="M19" s="17">
        <f t="shared" si="6"/>
        <v>102267</v>
      </c>
      <c r="N19" s="17">
        <v>49186</v>
      </c>
      <c r="O19" s="17">
        <v>53081</v>
      </c>
      <c r="P19" s="1"/>
    </row>
    <row r="20" spans="1:17" ht="20.25" customHeight="1" x14ac:dyDescent="0.25">
      <c r="A20" s="6">
        <f t="shared" si="0"/>
        <v>13</v>
      </c>
      <c r="B20" s="3" t="s">
        <v>17</v>
      </c>
      <c r="C20" s="5">
        <v>322.27999999999997</v>
      </c>
      <c r="D20" s="10">
        <f t="shared" si="1"/>
        <v>7942</v>
      </c>
      <c r="E20" s="10">
        <v>763</v>
      </c>
      <c r="F20" s="10">
        <v>7179</v>
      </c>
      <c r="G20" s="17">
        <f t="shared" si="2"/>
        <v>2603418</v>
      </c>
      <c r="H20" s="17">
        <f t="shared" si="3"/>
        <v>250109</v>
      </c>
      <c r="I20" s="17">
        <f t="shared" si="4"/>
        <v>2353309</v>
      </c>
      <c r="J20" s="17">
        <f t="shared" si="5"/>
        <v>2559548</v>
      </c>
      <c r="K20" s="17">
        <v>245900</v>
      </c>
      <c r="L20" s="17">
        <v>2313648</v>
      </c>
      <c r="M20" s="17">
        <f t="shared" si="6"/>
        <v>43870</v>
      </c>
      <c r="N20" s="17">
        <v>4209</v>
      </c>
      <c r="O20" s="17">
        <v>39661</v>
      </c>
      <c r="P20" s="1"/>
    </row>
    <row r="21" spans="1:17" ht="21" customHeight="1" x14ac:dyDescent="0.25">
      <c r="A21" s="6">
        <f t="shared" si="0"/>
        <v>14</v>
      </c>
      <c r="B21" s="3" t="s">
        <v>25</v>
      </c>
      <c r="C21" s="5">
        <v>328.77</v>
      </c>
      <c r="D21" s="10">
        <f t="shared" si="1"/>
        <v>6317</v>
      </c>
      <c r="E21" s="10">
        <v>1390</v>
      </c>
      <c r="F21" s="10">
        <v>4927</v>
      </c>
      <c r="G21" s="17">
        <f t="shared" si="2"/>
        <v>2110568</v>
      </c>
      <c r="H21" s="17">
        <f t="shared" si="3"/>
        <v>464416</v>
      </c>
      <c r="I21" s="17">
        <f t="shared" si="4"/>
        <v>1646152</v>
      </c>
      <c r="J21" s="17">
        <f t="shared" si="5"/>
        <v>2076840</v>
      </c>
      <c r="K21" s="17">
        <v>456990</v>
      </c>
      <c r="L21" s="17">
        <v>1619850</v>
      </c>
      <c r="M21" s="17">
        <f t="shared" si="6"/>
        <v>33728</v>
      </c>
      <c r="N21" s="17">
        <v>7426</v>
      </c>
      <c r="O21" s="17">
        <v>26302</v>
      </c>
      <c r="P21" s="1"/>
    </row>
    <row r="22" spans="1:17" ht="19.5" customHeight="1" x14ac:dyDescent="0.25">
      <c r="A22" s="6">
        <f t="shared" si="0"/>
        <v>15</v>
      </c>
      <c r="B22" s="3" t="s">
        <v>18</v>
      </c>
      <c r="C22" s="5">
        <v>324.33999999999997</v>
      </c>
      <c r="D22" s="10">
        <f t="shared" si="1"/>
        <v>50076</v>
      </c>
      <c r="E22" s="10">
        <v>14286</v>
      </c>
      <c r="F22" s="10">
        <v>35790</v>
      </c>
      <c r="G22" s="17">
        <f t="shared" si="2"/>
        <v>16521345</v>
      </c>
      <c r="H22" s="17">
        <f t="shared" si="3"/>
        <v>4713262</v>
      </c>
      <c r="I22" s="17">
        <f t="shared" si="4"/>
        <v>11808083</v>
      </c>
      <c r="J22" s="17">
        <f t="shared" si="5"/>
        <v>16241650</v>
      </c>
      <c r="K22" s="17">
        <v>4633521</v>
      </c>
      <c r="L22" s="17">
        <v>11608129</v>
      </c>
      <c r="M22" s="17">
        <f t="shared" si="6"/>
        <v>279695</v>
      </c>
      <c r="N22" s="17">
        <v>79741</v>
      </c>
      <c r="O22" s="17">
        <v>199954</v>
      </c>
      <c r="P22" s="1"/>
    </row>
    <row r="23" spans="1:17" ht="18.75" customHeight="1" x14ac:dyDescent="0.25">
      <c r="A23" s="6">
        <f t="shared" si="0"/>
        <v>16</v>
      </c>
      <c r="B23" s="3" t="s">
        <v>4</v>
      </c>
      <c r="C23" s="5">
        <v>326.83999999999997</v>
      </c>
      <c r="D23" s="10">
        <f t="shared" si="1"/>
        <v>49574</v>
      </c>
      <c r="E23" s="10">
        <v>16408</v>
      </c>
      <c r="F23" s="10">
        <v>33166</v>
      </c>
      <c r="G23" s="17">
        <f t="shared" si="2"/>
        <v>16469458</v>
      </c>
      <c r="H23" s="17">
        <f t="shared" si="3"/>
        <v>5450874</v>
      </c>
      <c r="I23" s="17">
        <f t="shared" si="4"/>
        <v>11018584</v>
      </c>
      <c r="J23" s="17">
        <f t="shared" si="5"/>
        <v>16202766</v>
      </c>
      <c r="K23" s="17">
        <v>5362791</v>
      </c>
      <c r="L23" s="17">
        <v>10839975</v>
      </c>
      <c r="M23" s="17">
        <f t="shared" si="6"/>
        <v>266692</v>
      </c>
      <c r="N23" s="17">
        <v>88083</v>
      </c>
      <c r="O23" s="17">
        <v>178609</v>
      </c>
      <c r="P23" s="1"/>
    </row>
    <row r="24" spans="1:17" s="11" customFormat="1" ht="30.75" customHeight="1" x14ac:dyDescent="0.25">
      <c r="A24" s="13">
        <f t="shared" si="0"/>
        <v>17</v>
      </c>
      <c r="B24" s="14" t="s">
        <v>26</v>
      </c>
      <c r="C24" s="15">
        <v>277.61</v>
      </c>
      <c r="D24" s="18">
        <f t="shared" si="1"/>
        <v>27677</v>
      </c>
      <c r="E24" s="18">
        <v>11300</v>
      </c>
      <c r="F24" s="18">
        <v>16377</v>
      </c>
      <c r="G24" s="26">
        <f t="shared" si="2"/>
        <v>7783161</v>
      </c>
      <c r="H24" s="26">
        <f t="shared" si="3"/>
        <v>3177707</v>
      </c>
      <c r="I24" s="26">
        <f t="shared" si="4"/>
        <v>4605454</v>
      </c>
      <c r="J24" s="26">
        <f t="shared" si="5"/>
        <v>7683412</v>
      </c>
      <c r="K24" s="26">
        <v>3136993</v>
      </c>
      <c r="L24" s="26">
        <v>4546419</v>
      </c>
      <c r="M24" s="26">
        <f t="shared" si="6"/>
        <v>99749</v>
      </c>
      <c r="N24" s="26">
        <v>40714</v>
      </c>
      <c r="O24" s="26">
        <v>59035</v>
      </c>
      <c r="P24" s="16"/>
    </row>
    <row r="25" spans="1:17" ht="20.25" customHeight="1" x14ac:dyDescent="0.25">
      <c r="A25" s="6">
        <f t="shared" si="0"/>
        <v>18</v>
      </c>
      <c r="B25" s="3" t="s">
        <v>19</v>
      </c>
      <c r="C25" s="5">
        <v>323.94</v>
      </c>
      <c r="D25" s="10">
        <f t="shared" si="1"/>
        <v>59742</v>
      </c>
      <c r="E25" s="10">
        <v>15294</v>
      </c>
      <c r="F25" s="10">
        <v>44448</v>
      </c>
      <c r="G25" s="17">
        <f t="shared" si="2"/>
        <v>19678281</v>
      </c>
      <c r="H25" s="17">
        <f t="shared" si="3"/>
        <v>5037792</v>
      </c>
      <c r="I25" s="17">
        <f t="shared" si="4"/>
        <v>14640489</v>
      </c>
      <c r="J25" s="17">
        <f t="shared" si="5"/>
        <v>19352823</v>
      </c>
      <c r="K25" s="17">
        <v>4954338</v>
      </c>
      <c r="L25" s="17">
        <v>14398485</v>
      </c>
      <c r="M25" s="17">
        <f t="shared" si="6"/>
        <v>325458</v>
      </c>
      <c r="N25" s="17">
        <v>83454</v>
      </c>
      <c r="O25" s="17">
        <v>242004</v>
      </c>
      <c r="P25" s="1"/>
    </row>
    <row r="26" spans="1:17" ht="20.25" customHeight="1" x14ac:dyDescent="0.25">
      <c r="A26" s="6">
        <v>19</v>
      </c>
      <c r="B26" s="3" t="s">
        <v>20</v>
      </c>
      <c r="C26" s="5">
        <v>332.78</v>
      </c>
      <c r="D26" s="10">
        <f>E26+F26</f>
        <v>6713</v>
      </c>
      <c r="E26" s="10">
        <v>3930</v>
      </c>
      <c r="F26" s="10">
        <v>2783</v>
      </c>
      <c r="G26" s="17">
        <f t="shared" si="2"/>
        <v>2273372</v>
      </c>
      <c r="H26" s="17">
        <f t="shared" si="3"/>
        <v>1330899</v>
      </c>
      <c r="I26" s="17">
        <f t="shared" si="4"/>
        <v>942473</v>
      </c>
      <c r="J26" s="17">
        <f t="shared" si="5"/>
        <v>2233952</v>
      </c>
      <c r="K26" s="17">
        <v>1307825</v>
      </c>
      <c r="L26" s="17">
        <v>926127</v>
      </c>
      <c r="M26" s="17">
        <f t="shared" si="6"/>
        <v>39420</v>
      </c>
      <c r="N26" s="17">
        <v>23074</v>
      </c>
      <c r="O26" s="17">
        <v>16346</v>
      </c>
      <c r="P26" s="1"/>
    </row>
    <row r="27" spans="1:17" s="2" customFormat="1" ht="20.25" customHeight="1" x14ac:dyDescent="0.25">
      <c r="A27" s="7"/>
      <c r="B27" s="8" t="s">
        <v>8</v>
      </c>
      <c r="C27" s="9" t="s">
        <v>9</v>
      </c>
      <c r="D27" s="19">
        <f t="shared" si="1"/>
        <v>541162</v>
      </c>
      <c r="E27" s="19">
        <f>SUM(E8:E26)</f>
        <v>192259</v>
      </c>
      <c r="F27" s="19">
        <f>SUM(F8:F26)</f>
        <v>348903</v>
      </c>
      <c r="G27" s="20">
        <f>H27+I27</f>
        <v>174287298</v>
      </c>
      <c r="H27" s="20">
        <f>SUM(H8:H26)</f>
        <v>61861879</v>
      </c>
      <c r="I27" s="20">
        <f>SUM(I8:I26)</f>
        <v>112425419</v>
      </c>
      <c r="J27" s="20">
        <f>K27+L27</f>
        <v>171358718</v>
      </c>
      <c r="K27" s="20">
        <f>SUM(K8:K26)</f>
        <v>60823246</v>
      </c>
      <c r="L27" s="20">
        <f>SUM(L8:L26)</f>
        <v>110535472</v>
      </c>
      <c r="M27" s="20">
        <f>N27+O27</f>
        <v>2928580</v>
      </c>
      <c r="N27" s="20">
        <f>SUM(N8:N26)</f>
        <v>1038633</v>
      </c>
      <c r="O27" s="20">
        <f>SUM(O8:O26)</f>
        <v>1889947</v>
      </c>
      <c r="P27" s="1"/>
      <c r="Q27" s="4"/>
    </row>
  </sheetData>
  <mergeCells count="15">
    <mergeCell ref="A2:O2"/>
    <mergeCell ref="H5:I6"/>
    <mergeCell ref="D5:D7"/>
    <mergeCell ref="E5:F5"/>
    <mergeCell ref="G4:O4"/>
    <mergeCell ref="A4:A7"/>
    <mergeCell ref="B4:B7"/>
    <mergeCell ref="C4:C7"/>
    <mergeCell ref="D4:F4"/>
    <mergeCell ref="G5:G7"/>
    <mergeCell ref="K6:L6"/>
    <mergeCell ref="N6:O6"/>
    <mergeCell ref="J6:J7"/>
    <mergeCell ref="J5:O5"/>
    <mergeCell ref="M6:M7"/>
  </mergeCells>
  <pageMargins left="0.19685039370078741" right="0.19685039370078741" top="0.19685039370078741" bottom="0.19685039370078741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01.02.2022 (с учетом ИМТ)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Любовь В. Данилова</cp:lastModifiedBy>
  <cp:lastPrinted>2022-02-21T12:37:40Z</cp:lastPrinted>
  <dcterms:created xsi:type="dcterms:W3CDTF">2020-01-17T07:23:51Z</dcterms:created>
  <dcterms:modified xsi:type="dcterms:W3CDTF">2022-02-21T12:40:17Z</dcterms:modified>
</cp:coreProperties>
</file>