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7795" windowHeight="12540"/>
  </bookViews>
  <sheets>
    <sheet name="по мес на 01.12.2023" sheetId="1" r:id="rId1"/>
  </sheets>
  <definedNames>
    <definedName name="_xlnm.Print_Area" localSheetId="0">'по мес на 01.12.2023'!$A$1:$F$24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8" i="1"/>
  <c r="D24" i="1" l="1"/>
  <c r="F24" i="1"/>
  <c r="E24" i="1"/>
  <c r="C24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<sst xmlns="http://schemas.openxmlformats.org/spreadsheetml/2006/main" count="26" uniqueCount="25">
  <si>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</si>
  <si>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</si>
  <si>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</si>
  <si>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</si>
  <si>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</si>
  <si>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</si>
  <si>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</si>
  <si>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</si>
  <si>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</si>
  <si>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</si>
  <si>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</si>
  <si>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</si>
  <si>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</si>
  <si>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</si>
  <si>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</si>
  <si>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</si>
  <si>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</si>
  <si>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</si>
  <si>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</si>
  <si>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</si>
  <si>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ГОБУЗ "Шимская ЦРБ"</t>
  </si>
  <si>
    <t>ФГБУ СЗОНКЦ им. Л.Г. Соколова ФМБА России</t>
  </si>
  <si>
    <t>Численность обслуживаемого населения на 01.12.2023, чел.</t>
  </si>
  <si>
    <t>Размер финансового обеспечения в месяц на декабрь, руб.</t>
  </si>
  <si>
    <t>Размер финансового обеспечения ФАПов на декабрь 2023 года в разрезе страховых медицинских организаций в соответствии с Дополнительным соглашением к Тарифному соглашению  от 27.12.2023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</si>
</sst>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Fill="1" applyBorder="1"/>
    <xf numFmtId="43" fontId="4" fillId="0" borderId="0" xfId="3" applyFont="1" applyFill="1" applyBorder="1"/>
    <xf numFmtId="43" fontId="4" fillId="0" borderId="0" xfId="0" applyNumberFormat="1" applyFont="1"/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wrapText="1"/>
    </xf>
    <xf numFmtId="43" fontId="4" fillId="0" borderId="0" xfId="0" applyNumberFormat="1" applyFont="1" applyFill="1" applyBorder="1"/>
    <xf numFmtId="0" fontId="9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"/>
  <sheetViews>
    <sheetView tabSelected="1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N13" sqref="N13"/>
    </sheetView>
  </sheetViews>
  <sheetFormatPr defaultColWidth="8.85546875" defaultRowHeight="12.75" x14ac:dyDescent="0.2"/>
  <cols>
    <col min="1" max="1" width="4.140625" style="2" customWidth="1"/>
    <col min="2" max="2" width="29.7109375" style="2" customWidth="1"/>
    <col min="3" max="3" width="16.5703125" style="2" customWidth="1"/>
    <col min="4" max="4" width="15.5703125" style="11" customWidth="1"/>
    <col min="5" max="5" width="15.42578125" style="11" customWidth="1"/>
    <col min="6" max="6" width="16.28515625" style="11" customWidth="1"/>
    <col min="7" max="7" width="8.85546875" style="2"/>
    <col min="8" max="8" width="13.140625" style="2" bestFit="1" customWidth="1"/>
    <col min="9" max="10" width="12.140625" style="2" bestFit="1" customWidth="1"/>
    <col min="11" max="16" width="8.85546875" style="2"/>
    <col min="17" max="17" width="12.140625" style="2" bestFit="1" customWidth="1"/>
    <col min="18" max="18" width="8.85546875" style="2"/>
    <col min="19" max="19" width="10" style="2" bestFit="1" customWidth="1"/>
    <col min="20" max="16384" width="8.85546875" style="2"/>
  </cols>
  <sheetData>
    <row r="2" spans="1:16" ht="58.5" customHeight="1" x14ac:dyDescent="0.2">
      <c r="A2" s="1"/>
      <c r="B2" s="29" t="s">
        <v>24</v>
      </c>
      <c r="C2" s="29"/>
      <c r="D2" s="29"/>
      <c r="E2" s="29"/>
      <c r="F2" s="29"/>
    </row>
    <row r="4" spans="1:16" ht="36.75" customHeight="1" x14ac:dyDescent="0.2">
      <c r="A4" s="26" t="s">
        <v>0</v>
      </c>
      <c r="B4" s="30" t="s">
        <v>1</v>
      </c>
      <c r="C4" s="26" t="s">
        <v>22</v>
      </c>
      <c r="D4" s="24" t="s">
        <v>23</v>
      </c>
      <c r="E4" s="31"/>
      <c r="F4" s="25"/>
    </row>
    <row r="5" spans="1:16" ht="13.5" customHeight="1" x14ac:dyDescent="0.2">
      <c r="A5" s="27"/>
      <c r="B5" s="30"/>
      <c r="C5" s="27"/>
      <c r="D5" s="23" t="s">
        <v>2</v>
      </c>
      <c r="E5" s="24" t="s">
        <v>3</v>
      </c>
      <c r="F5" s="25"/>
    </row>
    <row r="6" spans="1:16" ht="94.5" x14ac:dyDescent="0.2">
      <c r="A6" s="28"/>
      <c r="B6" s="30"/>
      <c r="C6" s="28"/>
      <c r="D6" s="23"/>
      <c r="E6" s="3" t="s">
        <v>4</v>
      </c>
      <c r="F6" s="3" t="s">
        <v>5</v>
      </c>
    </row>
    <row r="7" spans="1:16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16" s="9" customFormat="1" ht="15.75" x14ac:dyDescent="0.25">
      <c r="A8" s="7">
        <v>1</v>
      </c>
      <c r="B8" s="12" t="s">
        <v>6</v>
      </c>
      <c r="C8" s="13">
        <v>1876</v>
      </c>
      <c r="D8" s="13">
        <f>E8+F8</f>
        <v>344875</v>
      </c>
      <c r="E8" s="13">
        <v>122426</v>
      </c>
      <c r="F8" s="13">
        <v>222449</v>
      </c>
      <c r="G8" s="8"/>
      <c r="H8" s="10"/>
      <c r="I8" s="15"/>
      <c r="J8" s="15"/>
      <c r="K8" s="15"/>
      <c r="L8" s="15"/>
      <c r="M8" s="8"/>
      <c r="N8" s="8"/>
    </row>
    <row r="9" spans="1:16" s="9" customFormat="1" ht="15.75" x14ac:dyDescent="0.25">
      <c r="A9" s="7">
        <f>A8+1</f>
        <v>2</v>
      </c>
      <c r="B9" s="12" t="s">
        <v>7</v>
      </c>
      <c r="C9" s="13">
        <v>1091</v>
      </c>
      <c r="D9" s="13">
        <f t="shared" ref="D9:D23" si="1">E9+F9</f>
        <v>541949</v>
      </c>
      <c r="E9" s="13">
        <v>192392</v>
      </c>
      <c r="F9" s="13">
        <v>349557</v>
      </c>
      <c r="G9" s="8"/>
      <c r="H9" s="10"/>
      <c r="I9" s="15"/>
      <c r="J9" s="15"/>
      <c r="K9" s="15"/>
      <c r="L9" s="15"/>
      <c r="M9" s="8"/>
      <c r="N9" s="8"/>
    </row>
    <row r="10" spans="1:16" s="9" customFormat="1" ht="15.75" x14ac:dyDescent="0.25">
      <c r="A10" s="7">
        <f t="shared" ref="A10:A22" si="2">A9+1</f>
        <v>3</v>
      </c>
      <c r="B10" s="12" t="s">
        <v>8</v>
      </c>
      <c r="C10" s="13">
        <v>1532</v>
      </c>
      <c r="D10" s="13">
        <f t="shared" si="1"/>
        <v>431090</v>
      </c>
      <c r="E10" s="13">
        <v>153037</v>
      </c>
      <c r="F10" s="13">
        <v>278053</v>
      </c>
      <c r="G10" s="8"/>
      <c r="H10" s="10"/>
      <c r="I10" s="15"/>
      <c r="J10" s="15"/>
      <c r="K10" s="15"/>
      <c r="L10" s="15"/>
      <c r="M10" s="8"/>
      <c r="N10" s="8"/>
    </row>
    <row r="11" spans="1:16" s="9" customFormat="1" ht="31.5" x14ac:dyDescent="0.25">
      <c r="A11" s="7">
        <f t="shared" si="2"/>
        <v>4</v>
      </c>
      <c r="B11" s="12" t="s">
        <v>9</v>
      </c>
      <c r="C11" s="13">
        <v>1416</v>
      </c>
      <c r="D11" s="13">
        <f t="shared" si="1"/>
        <v>344869</v>
      </c>
      <c r="E11" s="13">
        <v>122427</v>
      </c>
      <c r="F11" s="13">
        <v>222442</v>
      </c>
      <c r="G11" s="8"/>
      <c r="H11" s="10"/>
      <c r="I11" s="15"/>
      <c r="J11" s="15"/>
      <c r="K11" s="15"/>
      <c r="L11" s="15"/>
      <c r="M11" s="8"/>
      <c r="N11" s="8"/>
    </row>
    <row r="12" spans="1:16" s="10" customFormat="1" ht="15.75" x14ac:dyDescent="0.25">
      <c r="A12" s="7">
        <f t="shared" si="2"/>
        <v>5</v>
      </c>
      <c r="B12" s="12" t="s">
        <v>10</v>
      </c>
      <c r="C12" s="13">
        <v>1225</v>
      </c>
      <c r="D12" s="13">
        <f t="shared" si="1"/>
        <v>394140</v>
      </c>
      <c r="E12" s="13">
        <v>139916</v>
      </c>
      <c r="F12" s="13">
        <v>254224</v>
      </c>
      <c r="G12" s="8"/>
      <c r="I12" s="15"/>
      <c r="J12" s="15"/>
      <c r="K12" s="15"/>
      <c r="L12" s="15"/>
      <c r="M12" s="8"/>
      <c r="N12" s="8"/>
    </row>
    <row r="13" spans="1:16" s="10" customFormat="1" ht="15.75" x14ac:dyDescent="0.2">
      <c r="A13" s="7">
        <f t="shared" si="2"/>
        <v>6</v>
      </c>
      <c r="B13" s="18" t="s">
        <v>11</v>
      </c>
      <c r="C13" s="13">
        <v>1675</v>
      </c>
      <c r="D13" s="13">
        <f t="shared" si="1"/>
        <v>36072</v>
      </c>
      <c r="E13" s="13">
        <v>12806</v>
      </c>
      <c r="F13" s="13">
        <v>23266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0" customFormat="1" ht="15.75" x14ac:dyDescent="0.25">
      <c r="A14" s="7">
        <f t="shared" si="2"/>
        <v>7</v>
      </c>
      <c r="B14" s="19" t="s">
        <v>12</v>
      </c>
      <c r="C14" s="13">
        <v>4085</v>
      </c>
      <c r="D14" s="13">
        <f t="shared" si="1"/>
        <v>1042827</v>
      </c>
      <c r="E14" s="13">
        <v>370203</v>
      </c>
      <c r="F14" s="13">
        <v>672624</v>
      </c>
      <c r="G14" s="15"/>
      <c r="I14" s="15"/>
      <c r="J14" s="15"/>
      <c r="K14" s="15"/>
      <c r="L14" s="15"/>
      <c r="M14" s="15"/>
      <c r="N14" s="15"/>
    </row>
    <row r="15" spans="1:16" s="10" customFormat="1" ht="15.75" x14ac:dyDescent="0.25">
      <c r="A15" s="7">
        <f t="shared" si="2"/>
        <v>8</v>
      </c>
      <c r="B15" s="19" t="s">
        <v>13</v>
      </c>
      <c r="C15" s="13">
        <v>2560</v>
      </c>
      <c r="D15" s="13">
        <f t="shared" si="1"/>
        <v>689742</v>
      </c>
      <c r="E15" s="13">
        <v>244858</v>
      </c>
      <c r="F15" s="13">
        <v>444884</v>
      </c>
      <c r="G15" s="15"/>
      <c r="I15" s="15"/>
      <c r="J15" s="15"/>
      <c r="K15" s="15"/>
      <c r="L15" s="15"/>
      <c r="M15" s="15"/>
      <c r="N15" s="15"/>
    </row>
    <row r="16" spans="1:16" s="10" customFormat="1" ht="15.75" x14ac:dyDescent="0.25">
      <c r="A16" s="7">
        <f t="shared" si="2"/>
        <v>9</v>
      </c>
      <c r="B16" s="19" t="s">
        <v>14</v>
      </c>
      <c r="C16" s="13">
        <v>2077</v>
      </c>
      <c r="D16" s="13">
        <f t="shared" si="1"/>
        <v>328544</v>
      </c>
      <c r="E16" s="13">
        <v>116631</v>
      </c>
      <c r="F16" s="13">
        <v>211913</v>
      </c>
      <c r="G16" s="15"/>
      <c r="I16" s="15"/>
      <c r="J16" s="15"/>
      <c r="K16" s="15"/>
      <c r="L16" s="15"/>
      <c r="M16" s="15"/>
      <c r="N16" s="15"/>
    </row>
    <row r="17" spans="1:19" s="10" customFormat="1" ht="15.75" x14ac:dyDescent="0.25">
      <c r="A17" s="7">
        <f t="shared" si="2"/>
        <v>10</v>
      </c>
      <c r="B17" s="19" t="s">
        <v>15</v>
      </c>
      <c r="C17" s="13">
        <v>4545</v>
      </c>
      <c r="D17" s="13">
        <f t="shared" si="1"/>
        <v>618704</v>
      </c>
      <c r="E17" s="13">
        <v>219638</v>
      </c>
      <c r="F17" s="13">
        <v>399066</v>
      </c>
      <c r="G17" s="15"/>
      <c r="I17" s="15"/>
      <c r="J17" s="15"/>
      <c r="K17" s="15"/>
      <c r="L17" s="15"/>
      <c r="M17" s="15"/>
      <c r="N17" s="15"/>
    </row>
    <row r="18" spans="1:19" s="10" customFormat="1" ht="15.75" x14ac:dyDescent="0.25">
      <c r="A18" s="7">
        <f t="shared" si="2"/>
        <v>11</v>
      </c>
      <c r="B18" s="19" t="s">
        <v>20</v>
      </c>
      <c r="C18" s="13">
        <v>3467</v>
      </c>
      <c r="D18" s="13">
        <f t="shared" si="1"/>
        <v>936079</v>
      </c>
      <c r="E18" s="13">
        <v>332312</v>
      </c>
      <c r="F18" s="13">
        <v>603767</v>
      </c>
      <c r="G18" s="15"/>
      <c r="I18" s="15"/>
      <c r="J18" s="15"/>
      <c r="K18" s="15"/>
      <c r="L18" s="15"/>
      <c r="M18" s="15"/>
      <c r="N18" s="15"/>
    </row>
    <row r="19" spans="1:19" s="10" customFormat="1" ht="36" customHeight="1" x14ac:dyDescent="0.25">
      <c r="A19" s="7">
        <f t="shared" si="2"/>
        <v>12</v>
      </c>
      <c r="B19" s="19" t="s">
        <v>21</v>
      </c>
      <c r="C19" s="13">
        <v>3174</v>
      </c>
      <c r="D19" s="13">
        <f t="shared" si="1"/>
        <v>640472</v>
      </c>
      <c r="E19" s="13">
        <v>227367</v>
      </c>
      <c r="F19" s="13">
        <v>413105</v>
      </c>
      <c r="G19" s="15"/>
      <c r="I19" s="15"/>
      <c r="J19" s="15"/>
      <c r="K19" s="15"/>
      <c r="L19" s="15"/>
      <c r="M19" s="15"/>
      <c r="N19" s="15"/>
    </row>
    <row r="20" spans="1:19" s="10" customFormat="1" ht="15.75" x14ac:dyDescent="0.25">
      <c r="A20" s="7">
        <f t="shared" si="2"/>
        <v>13</v>
      </c>
      <c r="B20" s="19" t="s">
        <v>16</v>
      </c>
      <c r="C20" s="13">
        <v>11036</v>
      </c>
      <c r="D20" s="13">
        <f t="shared" si="1"/>
        <v>1597317</v>
      </c>
      <c r="E20" s="13">
        <v>567047</v>
      </c>
      <c r="F20" s="13">
        <v>1030270</v>
      </c>
      <c r="G20" s="15"/>
      <c r="H20" s="15"/>
      <c r="I20" s="15"/>
      <c r="J20" s="15"/>
      <c r="K20" s="15"/>
      <c r="L20" s="15"/>
      <c r="M20" s="15"/>
      <c r="N20" s="15"/>
      <c r="Q20" s="16"/>
      <c r="S20" s="20"/>
    </row>
    <row r="21" spans="1:19" s="10" customFormat="1" ht="15.75" x14ac:dyDescent="0.25">
      <c r="A21" s="7">
        <f t="shared" si="2"/>
        <v>14</v>
      </c>
      <c r="B21" s="19" t="s">
        <v>17</v>
      </c>
      <c r="C21" s="13">
        <v>11960</v>
      </c>
      <c r="D21" s="13">
        <f t="shared" si="1"/>
        <v>2506713</v>
      </c>
      <c r="E21" s="13">
        <v>889885</v>
      </c>
      <c r="F21" s="13">
        <v>1616828</v>
      </c>
      <c r="G21" s="15"/>
      <c r="I21" s="15"/>
      <c r="J21" s="15"/>
      <c r="K21" s="15"/>
      <c r="L21" s="15"/>
      <c r="M21" s="15"/>
      <c r="N21" s="15"/>
    </row>
    <row r="22" spans="1:19" s="10" customFormat="1" ht="15.75" x14ac:dyDescent="0.25">
      <c r="A22" s="7">
        <f t="shared" si="2"/>
        <v>15</v>
      </c>
      <c r="B22" s="19" t="s">
        <v>18</v>
      </c>
      <c r="C22" s="13">
        <v>7454</v>
      </c>
      <c r="D22" s="13">
        <f t="shared" si="1"/>
        <v>533918</v>
      </c>
      <c r="E22" s="13">
        <v>189537</v>
      </c>
      <c r="F22" s="13">
        <v>344381</v>
      </c>
      <c r="G22" s="15"/>
      <c r="I22" s="15"/>
      <c r="J22" s="15"/>
      <c r="K22" s="15"/>
      <c r="L22" s="15"/>
      <c r="M22" s="15"/>
      <c r="N22" s="15"/>
    </row>
    <row r="23" spans="1:19" s="10" customFormat="1" ht="15.75" x14ac:dyDescent="0.25">
      <c r="A23" s="7">
        <f>A22+1</f>
        <v>16</v>
      </c>
      <c r="B23" s="19" t="s">
        <v>19</v>
      </c>
      <c r="C23" s="13">
        <v>1186</v>
      </c>
      <c r="D23" s="13">
        <f t="shared" si="1"/>
        <v>453065</v>
      </c>
      <c r="E23" s="13">
        <v>160839</v>
      </c>
      <c r="F23" s="13">
        <v>292226</v>
      </c>
      <c r="G23" s="15"/>
      <c r="I23" s="15"/>
      <c r="J23" s="15"/>
      <c r="K23" s="15"/>
      <c r="L23" s="15"/>
      <c r="M23" s="15"/>
      <c r="N23" s="15"/>
    </row>
    <row r="24" spans="1:19" s="10" customFormat="1" ht="15.75" x14ac:dyDescent="0.25">
      <c r="A24" s="7"/>
      <c r="B24" s="21" t="s">
        <v>2</v>
      </c>
      <c r="C24" s="22">
        <f>SUM(C8:C23)</f>
        <v>60359</v>
      </c>
      <c r="D24" s="22">
        <f>SUM(D8:D23)</f>
        <v>11440376</v>
      </c>
      <c r="E24" s="22">
        <f>SUM(E8:E23)</f>
        <v>4061321</v>
      </c>
      <c r="F24" s="22">
        <f>SUM(F8:F23)</f>
        <v>7379055</v>
      </c>
      <c r="G24" s="15"/>
      <c r="H24" s="16"/>
      <c r="I24" s="16"/>
      <c r="J24" s="16"/>
      <c r="K24" s="15"/>
      <c r="L24" s="15"/>
      <c r="M24" s="15"/>
    </row>
    <row r="26" spans="1:19" x14ac:dyDescent="0.2">
      <c r="C26" s="14"/>
      <c r="H26" s="14"/>
    </row>
    <row r="27" spans="1:19" x14ac:dyDescent="0.2">
      <c r="C27" s="14"/>
      <c r="H27" s="17"/>
      <c r="I27" s="17"/>
      <c r="J27" s="17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70866141732283461" right="0.70866141732283461" top="0.74803149606299213" bottom="0.74803149606299213" header="0.31496062992125984" footer="0.31496062992125984"/>
  <pageSetup paperSize="9" scale="91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01.12.2023</vt:lpstr>
      <vt:lpstr>'по мес на 01.12.2023'!Область_печати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cp:lastPrinted>2023-12-27T12:10:59Z</cp:lastPrinted>
  <dcterms:created xsi:type="dcterms:W3CDTF">2022-04-06T08:56:09Z</dcterms:created>
  <dcterms:modified xsi:type="dcterms:W3CDTF">2023-12-28T08:22:31Z</dcterms:modified>
</cp:coreProperties>
</file>