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/>
  </bookViews>
  <sheets>
    <sheet name="01.08.2021" sheetId="25" r:id="rId1"/>
  </sheets>
  <calcPr calcId="145621"/>
</workbook>
</file>

<file path=xl/calcChain.xml><?xml version="1.0" encoding="utf-8"?>
<calcChain xmlns="http://schemas.openxmlformats.org/spreadsheetml/2006/main">
  <c r="C8" i="25" l="1"/>
  <c r="C7" i="25"/>
  <c r="E9" i="25"/>
  <c r="D9" i="25"/>
  <c r="I8" i="25"/>
  <c r="H8" i="25"/>
  <c r="H7" i="25"/>
  <c r="H9" i="25" s="1"/>
  <c r="C9" i="25" l="1"/>
  <c r="G8" i="25"/>
  <c r="I7" i="25"/>
  <c r="I9" i="25" s="1"/>
  <c r="G9" i="25" s="1"/>
  <c r="G7" i="25" l="1"/>
</calcChain>
</file>

<file path=xl/sharedStrings.xml><?xml version="1.0" encoding="utf-8"?>
<sst xmlns="http://schemas.openxmlformats.org/spreadsheetml/2006/main" count="18" uniqueCount="15">
  <si>
    <t>в том числе</t>
  </si>
  <si>
    <t>Наименование медицинской организации</t>
  </si>
  <si>
    <t>Дифференцированный подушевой норматив финансирования в месяц, рублей</t>
  </si>
  <si>
    <t>1</t>
  </si>
  <si>
    <t>ГОБУЗ "Новгородская станция скорой медицинской помощи"</t>
  </si>
  <si>
    <t>2</t>
  </si>
  <si>
    <t>ГОБУЗ "Боровичская станция скорой медицинской помощи"</t>
  </si>
  <si>
    <t>ИТОГО</t>
  </si>
  <si>
    <t>Финансирование  в месяц, руб.</t>
  </si>
  <si>
    <t>х</t>
  </si>
  <si>
    <t>№ п/п</t>
  </si>
  <si>
    <t xml:space="preserve">Расчёт подушевого  финансирования на август, изменение численности на 01.08.2021 </t>
  </si>
  <si>
    <t xml:space="preserve">Новгородский филиал АО "Страховая компания "СОГАЗ-Мед" </t>
  </si>
  <si>
    <t>Новгородский филиал ООО "АльфаСтрахование-ОМС"</t>
  </si>
  <si>
    <t>Количество  застрахованных лиц на 01.08.2021,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</si>
</sst>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_р_._-;\-* #,##0_р_._-;_-* &quot;-&quot;??_р_._-;_-@_-"/>
    <numFmt numFmtId="165" formatCode="#,##0.00_ ;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5FFE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43" fontId="5" fillId="2" borderId="1" xfId="0" applyNumberFormat="1" applyFont="1" applyFill="1" applyBorder="1"/>
    <xf numFmtId="0" fontId="6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4" fontId="5" fillId="3" borderId="1" xfId="1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43" fontId="3" fillId="2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E5FFE5"/>
      <color rgb="FFBDFFDE"/>
      <color rgb="FFFFE1E1"/>
      <color rgb="FFE7FFFF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9"/>
  <sheetViews>
    <sheetView tabSelected="1" workbookViewId="0">
      <selection activeCell="E13" sqref="E13"/>
    </sheetView>
  </sheetViews>
  <sheetFormatPr defaultRowHeight="15" x14ac:dyDescent="0.25"/>
  <cols>
    <col min="1" max="1" width="5.5703125" customWidth="1"/>
    <col min="2" max="2" width="32.5703125" customWidth="1"/>
    <col min="3" max="3" width="16.5703125" customWidth="1"/>
    <col min="4" max="4" width="14.85546875" customWidth="1"/>
    <col min="5" max="5" width="19" customWidth="1"/>
    <col min="6" max="6" width="21" customWidth="1"/>
    <col min="7" max="7" width="19.42578125" customWidth="1"/>
    <col min="8" max="8" width="17.7109375" customWidth="1"/>
    <col min="9" max="9" width="19.5703125" customWidth="1"/>
  </cols>
  <sheetData>
    <row r="2" spans="1:13" ht="55.5" customHeight="1" x14ac:dyDescent="0.25">
      <c r="A2" s="20" t="s">
        <v>11</v>
      </c>
      <c r="B2" s="20"/>
      <c r="C2" s="20"/>
      <c r="D2" s="20"/>
      <c r="E2" s="20"/>
      <c r="F2" s="20"/>
      <c r="G2" s="20"/>
      <c r="H2" s="20"/>
      <c r="I2" s="20"/>
    </row>
    <row r="5" spans="1:13" ht="15.75" x14ac:dyDescent="0.25">
      <c r="A5" s="15" t="s">
        <v>10</v>
      </c>
      <c r="B5" s="15" t="s">
        <v>1</v>
      </c>
      <c r="C5" s="16" t="s">
        <v>14</v>
      </c>
      <c r="D5" s="16" t="s">
        <v>0</v>
      </c>
      <c r="E5" s="16"/>
      <c r="F5" s="16" t="s">
        <v>2</v>
      </c>
      <c r="G5" s="17" t="s">
        <v>8</v>
      </c>
      <c r="H5" s="18" t="s">
        <v>0</v>
      </c>
      <c r="I5" s="19"/>
    </row>
    <row r="6" spans="1:13" ht="75" x14ac:dyDescent="0.25">
      <c r="A6" s="15"/>
      <c r="B6" s="15"/>
      <c r="C6" s="16"/>
      <c r="D6" s="10" t="s">
        <v>12</v>
      </c>
      <c r="E6" s="10" t="s">
        <v>13</v>
      </c>
      <c r="F6" s="16"/>
      <c r="G6" s="17"/>
      <c r="H6" s="6" t="s">
        <v>12</v>
      </c>
      <c r="I6" s="6" t="s">
        <v>13</v>
      </c>
    </row>
    <row r="7" spans="1:13" ht="32.25" customHeight="1" x14ac:dyDescent="0.25">
      <c r="A7" s="1" t="s">
        <v>3</v>
      </c>
      <c r="B7" s="4" t="s">
        <v>4</v>
      </c>
      <c r="C7" s="11">
        <f>D7+E7</f>
        <v>457898</v>
      </c>
      <c r="D7" s="12">
        <v>165411</v>
      </c>
      <c r="E7" s="12">
        <v>292487</v>
      </c>
      <c r="F7" s="13">
        <v>65.739999999999995</v>
      </c>
      <c r="G7" s="14">
        <f>H7+I7</f>
        <v>30102214.519999996</v>
      </c>
      <c r="H7" s="14">
        <f>D7*F7</f>
        <v>10874119.139999999</v>
      </c>
      <c r="I7" s="14">
        <f>E7*F7</f>
        <v>19228095.379999999</v>
      </c>
      <c r="L7" s="7"/>
      <c r="M7" s="7"/>
    </row>
    <row r="8" spans="1:13" ht="31.5" customHeight="1" x14ac:dyDescent="0.25">
      <c r="A8" s="1" t="s">
        <v>5</v>
      </c>
      <c r="B8" s="4" t="s">
        <v>6</v>
      </c>
      <c r="C8" s="11">
        <f t="shared" ref="C8:C9" si="0">D8+E8</f>
        <v>130946</v>
      </c>
      <c r="D8" s="12">
        <v>41017</v>
      </c>
      <c r="E8" s="12">
        <v>89929</v>
      </c>
      <c r="F8" s="13">
        <v>65.739999999999995</v>
      </c>
      <c r="G8" s="14">
        <f t="shared" ref="G8:G9" si="1">H8+I8</f>
        <v>8608390.0399999991</v>
      </c>
      <c r="H8" s="14">
        <f>D8*F8</f>
        <v>2696457.5799999996</v>
      </c>
      <c r="I8" s="14">
        <f t="shared" ref="I8" si="2">E8*F8</f>
        <v>5911932.46</v>
      </c>
      <c r="L8" s="7"/>
      <c r="M8" s="7"/>
    </row>
    <row r="9" spans="1:13" ht="18.75" x14ac:dyDescent="0.3">
      <c r="A9" s="1"/>
      <c r="B9" s="2" t="s">
        <v>7</v>
      </c>
      <c r="C9" s="8">
        <f t="shared" si="0"/>
        <v>588844</v>
      </c>
      <c r="D9" s="9">
        <f>SUM(D7:D8)</f>
        <v>206428</v>
      </c>
      <c r="E9" s="9">
        <f>SUM(E7:E8)</f>
        <v>382416</v>
      </c>
      <c r="F9" s="3" t="s">
        <v>9</v>
      </c>
      <c r="G9" s="5">
        <f t="shared" si="1"/>
        <v>38710604.560000002</v>
      </c>
      <c r="H9" s="5">
        <f>SUM(H7:H8)</f>
        <v>13570576.719999999</v>
      </c>
      <c r="I9" s="5">
        <f>SUM(I7:I8)</f>
        <v>25140027.84</v>
      </c>
    </row>
  </sheetData>
  <mergeCells count="8">
    <mergeCell ref="A2:I2"/>
    <mergeCell ref="A5:A6"/>
    <mergeCell ref="B5:B6"/>
    <mergeCell ref="C5:C6"/>
    <mergeCell ref="D5:E5"/>
    <mergeCell ref="F5:F6"/>
    <mergeCell ref="G5:G6"/>
    <mergeCell ref="H5:I5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01.08.2021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Н. Абрамова</dc:creator>
  <cp:lastModifiedBy>Любовь В. Данилова</cp:lastModifiedBy>
  <cp:lastPrinted>2021-08-05T07:21:37Z</cp:lastPrinted>
  <dcterms:created xsi:type="dcterms:W3CDTF">2019-05-07T06:08:02Z</dcterms:created>
  <dcterms:modified xsi:type="dcterms:W3CDTF">2021-08-05T07:21:47Z</dcterms:modified>
</cp:coreProperties>
</file>