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07.2023" sheetId="7" r:id="rId1"/>
    <sheet name="Лист1" sheetId="8" r:id="rId2"/>
  </sheets>
  <definedNames>
    <definedName name="_xlnm.Print_Titles" localSheetId="0">'на 01.07.2023'!$4:$5</definedName>
    <definedName name="_xlnm.Print_Area" localSheetId="0">'на 01.07.2023'!$A$1:$F$35</definedName>
  </definedNames>
  <calcPr calcId="145621" refMode="R1C1"/>
</workbook>
</file>

<file path=xl/calcChain.xml><?xml version="1.0" encoding="utf-8"?>
<calcChain xmlns="http://schemas.openxmlformats.org/spreadsheetml/2006/main">
  <c r="E17" i="7" l="1"/>
  <c r="E6" i="7" l="1"/>
  <c r="D6" i="7"/>
  <c r="D17" i="7"/>
  <c r="D15" i="7" l="1"/>
  <c r="E15" i="7" l="1"/>
  <c r="F23" i="7" l="1"/>
  <c r="F28" i="7" l="1"/>
  <c r="F18" i="7" l="1"/>
  <c r="F20" i="7"/>
  <c r="F17" i="7" l="1"/>
  <c r="F29" i="7" l="1"/>
  <c r="F19" i="7"/>
  <c r="F15" i="7"/>
  <c r="F10" i="7"/>
  <c r="F9" i="7"/>
  <c r="F8" i="7"/>
  <c r="F6" i="7" l="1"/>
</calcChain>
</file>

<file path=xl/sharedStrings.xml><?xml version="1.0" encoding="utf-8"?>
<sst xmlns="http://schemas.openxmlformats.org/spreadsheetml/2006/main" count="112" uniqueCount="67">
  <si>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</si>
  <si>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</si>
  <si>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</si>
  <si>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</si>
  <si>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</si>
  <si>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</si>
  <si>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</si>
  <si>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</si>
  <si>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</si>
  <si>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</si>
  <si>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</si>
  <si>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</si>
  <si>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</si>
  <si>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</si>
  <si>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</si>
  <si>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</si>
  <si>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</si>
  <si>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</si>
  <si>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</si>
  <si>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</si>
  <si>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</si>
  <si>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</si>
  <si>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</si>
  <si>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</si>
  <si>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</si>
  <si>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</si>
  <si>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</si>
  <si>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</si>
  <si>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</si>
  <si>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</si>
  <si>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</si>
  <si>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</si>
  <si>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</si>
  <si>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</si>
  <si>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</si>
  <si>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</si>
  <si>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</si>
  <si>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</si>
  <si>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</si>
  <si>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</si>
  <si>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</si>
  <si>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</si>
  <si>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</si>
  <si>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</si>
  <si>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</si>
  <si>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</si>
  <si>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</si>
  <si>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</si>
  <si>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</si>
  <si>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</si>
  <si>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</si>
  <si>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</si>
  <si>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</si>
  <si>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</si>
  <si>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</si>
  <si>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</si>
  <si>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</si>
  <si>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</si>
  <si>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</si>
  <si>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</si>
  <si>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</si>
  <si>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Стоимость ТПОМС (по доходам, без учета расходов на АУП ТФОМС НО)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</si>
  <si>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</si>
  <si>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r>
      <t xml:space="preserve">Утверждено       на </t>
    </r>
    <r>
      <rPr>
        <u/>
        <sz val="12"/>
        <rFont val="Times New Roman"/>
        <family val="1"/>
        <charset val="204"/>
      </rPr>
      <t>2023 г.</t>
    </r>
  </si>
  <si>
    <t>1.6</t>
  </si>
  <si>
    <t>об основных показателях деятельности ТФОМС НО за 1 полугодие 2023 года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</si>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</sst>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tabSelected="1" workbookViewId="0">
      <selection activeCell="E21" sqref="E21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4" width="14.7109375" style="1" customWidth="1"/>
    <col min="5" max="6" width="15.85546875" style="1" customWidth="1"/>
    <col min="7" max="7" width="1.7109375" style="1" hidden="1" customWidth="1"/>
    <col min="8" max="16384" width="9.1406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2"/>
      <c r="K1" s="1">
        <v>8</v>
      </c>
    </row>
    <row r="2" spans="1:15" x14ac:dyDescent="0.25">
      <c r="A2" s="42" t="s">
        <v>65</v>
      </c>
      <c r="B2" s="42"/>
      <c r="C2" s="42"/>
      <c r="D2" s="42"/>
      <c r="E2" s="42"/>
      <c r="F2" s="42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62.25" customHeight="1" x14ac:dyDescent="0.25">
      <c r="A4" s="9" t="s">
        <v>1</v>
      </c>
      <c r="B4" s="9" t="s">
        <v>52</v>
      </c>
      <c r="C4" s="9" t="s">
        <v>2</v>
      </c>
      <c r="D4" s="37" t="s">
        <v>63</v>
      </c>
      <c r="E4" s="37" t="s">
        <v>66</v>
      </c>
      <c r="F4" s="37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f>D8+D9+D10</f>
        <v>9631980.1999999993</v>
      </c>
      <c r="E6" s="21">
        <f>E8+E9+E10+E11+E12+E13+E14</f>
        <v>4710516</v>
      </c>
      <c r="F6" s="38">
        <f>E6/D6*100</f>
        <v>48.904959335360765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39"/>
    </row>
    <row r="8" spans="1:15" ht="44.45" customHeight="1" x14ac:dyDescent="0.25">
      <c r="A8" s="5" t="s">
        <v>11</v>
      </c>
      <c r="B8" s="25" t="s">
        <v>50</v>
      </c>
      <c r="C8" s="17" t="s">
        <v>28</v>
      </c>
      <c r="D8" s="23">
        <v>54500</v>
      </c>
      <c r="E8" s="23">
        <v>35939.800000000003</v>
      </c>
      <c r="F8" s="39">
        <f>E8/D8*100</f>
        <v>65.944587155963305</v>
      </c>
    </row>
    <row r="9" spans="1:15" ht="36" customHeight="1" x14ac:dyDescent="0.25">
      <c r="A9" s="5" t="s">
        <v>12</v>
      </c>
      <c r="B9" s="25" t="s">
        <v>44</v>
      </c>
      <c r="C9" s="17" t="s">
        <v>28</v>
      </c>
      <c r="D9" s="23">
        <v>9301080.1999999993</v>
      </c>
      <c r="E9" s="23">
        <v>4650540</v>
      </c>
      <c r="F9" s="39">
        <f t="shared" ref="F9:F23" si="0">E9/D9*100</f>
        <v>49.999998924856065</v>
      </c>
    </row>
    <row r="10" spans="1:15" ht="28.15" customHeight="1" x14ac:dyDescent="0.25">
      <c r="A10" s="5" t="s">
        <v>13</v>
      </c>
      <c r="B10" s="25" t="s">
        <v>51</v>
      </c>
      <c r="C10" s="17" t="s">
        <v>28</v>
      </c>
      <c r="D10" s="23">
        <v>276400</v>
      </c>
      <c r="E10" s="26">
        <v>67787.399999999994</v>
      </c>
      <c r="F10" s="39">
        <f t="shared" si="0"/>
        <v>24.525108538350217</v>
      </c>
      <c r="O10" s="1" t="s">
        <v>41</v>
      </c>
    </row>
    <row r="11" spans="1:15" ht="36" customHeight="1" x14ac:dyDescent="0.25">
      <c r="A11" s="5" t="s">
        <v>14</v>
      </c>
      <c r="B11" s="25" t="s">
        <v>49</v>
      </c>
      <c r="C11" s="17" t="s">
        <v>28</v>
      </c>
      <c r="D11" s="23"/>
      <c r="E11" s="23">
        <v>5150.2</v>
      </c>
      <c r="F11" s="39"/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/>
      <c r="E12" s="26">
        <v>27.6</v>
      </c>
      <c r="F12" s="39"/>
    </row>
    <row r="13" spans="1:15" ht="65.25" customHeight="1" x14ac:dyDescent="0.25">
      <c r="A13" s="5" t="s">
        <v>64</v>
      </c>
      <c r="B13" s="36" t="s">
        <v>53</v>
      </c>
      <c r="C13" s="17" t="s">
        <v>28</v>
      </c>
      <c r="D13" s="23"/>
      <c r="E13" s="23">
        <v>396.3</v>
      </c>
      <c r="F13" s="39"/>
    </row>
    <row r="14" spans="1:15" ht="39.75" customHeight="1" x14ac:dyDescent="0.25">
      <c r="A14" s="5" t="s">
        <v>42</v>
      </c>
      <c r="B14" s="25" t="s">
        <v>45</v>
      </c>
      <c r="C14" s="17" t="s">
        <v>28</v>
      </c>
      <c r="D14" s="23"/>
      <c r="E14" s="24">
        <v>-49325.3</v>
      </c>
      <c r="F14" s="39"/>
    </row>
    <row r="15" spans="1:15" ht="18" customHeight="1" x14ac:dyDescent="0.25">
      <c r="A15" s="5">
        <v>2</v>
      </c>
      <c r="B15" s="28" t="s">
        <v>17</v>
      </c>
      <c r="C15" s="17" t="s">
        <v>28</v>
      </c>
      <c r="D15" s="21">
        <f>D17</f>
        <v>9679605.5</v>
      </c>
      <c r="E15" s="21">
        <f>E17</f>
        <v>4169967.2</v>
      </c>
      <c r="F15" s="38">
        <f t="shared" si="0"/>
        <v>43.079929238851726</v>
      </c>
    </row>
    <row r="16" spans="1:15" ht="18" customHeight="1" x14ac:dyDescent="0.25">
      <c r="A16" s="5"/>
      <c r="B16" s="22" t="s">
        <v>10</v>
      </c>
      <c r="C16" s="17"/>
      <c r="D16" s="23"/>
      <c r="E16" s="23"/>
      <c r="F16" s="40"/>
    </row>
    <row r="17" spans="1:13" ht="18" customHeight="1" x14ac:dyDescent="0.25">
      <c r="A17" s="5"/>
      <c r="B17" s="22" t="s">
        <v>17</v>
      </c>
      <c r="C17" s="17" t="s">
        <v>28</v>
      </c>
      <c r="D17" s="23">
        <f>D18+D19+D20+D21+D23+D24</f>
        <v>9679605.5</v>
      </c>
      <c r="E17" s="23">
        <f>E18+E19+E20+E21+E23+E24</f>
        <v>4169967.2</v>
      </c>
      <c r="F17" s="39">
        <f t="shared" si="0"/>
        <v>43.079929238851726</v>
      </c>
    </row>
    <row r="18" spans="1:13" ht="22.9" customHeight="1" x14ac:dyDescent="0.25">
      <c r="A18" s="5" t="s">
        <v>18</v>
      </c>
      <c r="B18" s="25" t="s">
        <v>56</v>
      </c>
      <c r="C18" s="17" t="s">
        <v>28</v>
      </c>
      <c r="D18" s="23">
        <v>56907.6</v>
      </c>
      <c r="E18" s="23">
        <v>25172.3</v>
      </c>
      <c r="F18" s="39">
        <f t="shared" si="0"/>
        <v>44.233634874779462</v>
      </c>
    </row>
    <row r="19" spans="1:13" ht="36" customHeight="1" x14ac:dyDescent="0.25">
      <c r="A19" s="5" t="s">
        <v>19</v>
      </c>
      <c r="B19" s="25" t="s">
        <v>54</v>
      </c>
      <c r="C19" s="17" t="s">
        <v>28</v>
      </c>
      <c r="D19" s="23">
        <v>9244857.9000000004</v>
      </c>
      <c r="E19" s="23">
        <v>3995733.5</v>
      </c>
      <c r="F19" s="39">
        <f t="shared" si="0"/>
        <v>43.221145670611115</v>
      </c>
      <c r="M19" s="1" t="s">
        <v>41</v>
      </c>
    </row>
    <row r="20" spans="1:13" ht="65.45" customHeight="1" x14ac:dyDescent="0.25">
      <c r="A20" s="5" t="s">
        <v>55</v>
      </c>
      <c r="B20" s="29" t="s">
        <v>62</v>
      </c>
      <c r="C20" s="17" t="s">
        <v>28</v>
      </c>
      <c r="D20" s="23">
        <v>276400</v>
      </c>
      <c r="E20" s="23">
        <v>128769.7</v>
      </c>
      <c r="F20" s="39">
        <f t="shared" si="0"/>
        <v>46.588169319826342</v>
      </c>
    </row>
    <row r="21" spans="1:13" ht="65.25" customHeight="1" x14ac:dyDescent="0.25">
      <c r="A21" s="5" t="s">
        <v>43</v>
      </c>
      <c r="B21" s="25" t="s">
        <v>47</v>
      </c>
      <c r="C21" s="17" t="s">
        <v>28</v>
      </c>
      <c r="D21" s="23">
        <v>91489.3</v>
      </c>
      <c r="E21" s="23">
        <v>15139.9</v>
      </c>
      <c r="F21" s="39"/>
      <c r="K21" s="14"/>
    </row>
    <row r="22" spans="1:13" ht="91.5" hidden="1" customHeight="1" x14ac:dyDescent="0.25">
      <c r="A22" s="5" t="s">
        <v>43</v>
      </c>
      <c r="B22" s="25" t="s">
        <v>48</v>
      </c>
      <c r="C22" s="17" t="s">
        <v>28</v>
      </c>
      <c r="D22" s="23"/>
      <c r="E22" s="23"/>
      <c r="F22" s="39"/>
    </row>
    <row r="23" spans="1:13" ht="49.5" customHeight="1" x14ac:dyDescent="0.25">
      <c r="A23" s="5" t="s">
        <v>58</v>
      </c>
      <c r="B23" s="15" t="s">
        <v>60</v>
      </c>
      <c r="C23" s="17" t="s">
        <v>28</v>
      </c>
      <c r="D23" s="23">
        <v>9896.1</v>
      </c>
      <c r="E23" s="23">
        <v>5150.2</v>
      </c>
      <c r="F23" s="39">
        <f t="shared" si="0"/>
        <v>52.042723901334867</v>
      </c>
    </row>
    <row r="24" spans="1:13" s="16" customFormat="1" ht="65.25" customHeight="1" x14ac:dyDescent="0.25">
      <c r="A24" s="5" t="s">
        <v>59</v>
      </c>
      <c r="B24" s="15" t="s">
        <v>48</v>
      </c>
      <c r="C24" s="17" t="s">
        <v>28</v>
      </c>
      <c r="D24" s="23">
        <v>54.6</v>
      </c>
      <c r="E24" s="23">
        <v>1.6</v>
      </c>
      <c r="F24" s="39"/>
    </row>
    <row r="25" spans="1:13" ht="28.5" customHeight="1" x14ac:dyDescent="0.25">
      <c r="A25" s="5" t="s">
        <v>7</v>
      </c>
      <c r="B25" s="25" t="s">
        <v>20</v>
      </c>
      <c r="C25" s="9" t="s">
        <v>21</v>
      </c>
      <c r="D25" s="33">
        <v>583712</v>
      </c>
      <c r="E25" s="30" t="s">
        <v>16</v>
      </c>
      <c r="F25" s="30" t="s">
        <v>16</v>
      </c>
      <c r="G25" s="8"/>
    </row>
    <row r="26" spans="1:13" ht="20.25" customHeight="1" x14ac:dyDescent="0.25">
      <c r="A26" s="5" t="s">
        <v>22</v>
      </c>
      <c r="B26" s="25" t="s">
        <v>23</v>
      </c>
      <c r="C26" s="9" t="s">
        <v>24</v>
      </c>
      <c r="D26" s="30" t="s">
        <v>16</v>
      </c>
      <c r="E26" s="30">
        <v>2</v>
      </c>
      <c r="F26" s="30" t="s">
        <v>16</v>
      </c>
      <c r="G26" s="8"/>
    </row>
    <row r="27" spans="1:13" ht="33.75" customHeight="1" x14ac:dyDescent="0.25">
      <c r="A27" s="5" t="s">
        <v>25</v>
      </c>
      <c r="B27" s="25" t="s">
        <v>26</v>
      </c>
      <c r="C27" s="9" t="s">
        <v>24</v>
      </c>
      <c r="D27" s="30" t="s">
        <v>16</v>
      </c>
      <c r="E27" s="30">
        <v>62</v>
      </c>
      <c r="F27" s="30" t="s">
        <v>16</v>
      </c>
      <c r="G27" s="8"/>
    </row>
    <row r="28" spans="1:13" ht="32.25" customHeight="1" x14ac:dyDescent="0.25">
      <c r="A28" s="5" t="s">
        <v>27</v>
      </c>
      <c r="B28" s="25" t="s">
        <v>61</v>
      </c>
      <c r="C28" s="5" t="s">
        <v>28</v>
      </c>
      <c r="D28" s="31">
        <v>9244172.5999999996</v>
      </c>
      <c r="E28" s="31">
        <v>4020905.8</v>
      </c>
      <c r="F28" s="41">
        <f>E28/D28*100</f>
        <v>43.496654313875531</v>
      </c>
      <c r="G28" s="8"/>
    </row>
    <row r="29" spans="1:13" ht="18" customHeight="1" x14ac:dyDescent="0.25">
      <c r="A29" s="5" t="s">
        <v>29</v>
      </c>
      <c r="B29" s="25" t="s">
        <v>30</v>
      </c>
      <c r="C29" s="9" t="s">
        <v>31</v>
      </c>
      <c r="D29" s="32">
        <v>15836.87</v>
      </c>
      <c r="E29" s="32">
        <v>6885.51</v>
      </c>
      <c r="F29" s="41">
        <f>E29/D29*100</f>
        <v>43.477720029273456</v>
      </c>
      <c r="G29" s="8"/>
    </row>
    <row r="30" spans="1:13" ht="18" customHeight="1" x14ac:dyDescent="0.25">
      <c r="A30" s="5" t="s">
        <v>32</v>
      </c>
      <c r="B30" s="25" t="s">
        <v>33</v>
      </c>
      <c r="C30" s="9" t="s">
        <v>21</v>
      </c>
      <c r="D30" s="30" t="s">
        <v>16</v>
      </c>
      <c r="E30" s="33">
        <v>868</v>
      </c>
      <c r="F30" s="30" t="s">
        <v>16</v>
      </c>
      <c r="G30" s="8"/>
    </row>
    <row r="31" spans="1:13" ht="18" customHeight="1" x14ac:dyDescent="0.25">
      <c r="A31" s="5"/>
      <c r="B31" s="34" t="s">
        <v>10</v>
      </c>
      <c r="C31" s="9"/>
      <c r="D31" s="30"/>
      <c r="E31" s="33"/>
      <c r="F31" s="30"/>
      <c r="G31" s="8"/>
    </row>
    <row r="32" spans="1:13" ht="18" customHeight="1" x14ac:dyDescent="0.25">
      <c r="A32" s="5" t="s">
        <v>34</v>
      </c>
      <c r="B32" s="35" t="s">
        <v>35</v>
      </c>
      <c r="C32" s="9" t="s">
        <v>21</v>
      </c>
      <c r="D32" s="30" t="s">
        <v>16</v>
      </c>
      <c r="E32" s="33">
        <v>8</v>
      </c>
      <c r="F32" s="30" t="s">
        <v>16</v>
      </c>
      <c r="G32" s="8"/>
    </row>
    <row r="33" spans="1:7" ht="18" customHeight="1" x14ac:dyDescent="0.25">
      <c r="A33" s="5" t="s">
        <v>36</v>
      </c>
      <c r="B33" s="34" t="s">
        <v>37</v>
      </c>
      <c r="C33" s="9" t="s">
        <v>21</v>
      </c>
      <c r="D33" s="30" t="s">
        <v>16</v>
      </c>
      <c r="E33" s="33">
        <v>1</v>
      </c>
      <c r="F33" s="30" t="s">
        <v>16</v>
      </c>
      <c r="G33" s="8"/>
    </row>
    <row r="34" spans="1:7" ht="18" customHeight="1" x14ac:dyDescent="0.25">
      <c r="A34" s="5" t="s">
        <v>38</v>
      </c>
      <c r="B34" s="25" t="s">
        <v>57</v>
      </c>
      <c r="C34" s="9" t="s">
        <v>21</v>
      </c>
      <c r="D34" s="30" t="s">
        <v>16</v>
      </c>
      <c r="E34" s="33">
        <v>860</v>
      </c>
      <c r="F34" s="30" t="s">
        <v>16</v>
      </c>
      <c r="G34" s="8"/>
    </row>
    <row r="35" spans="1:7" ht="18" customHeight="1" x14ac:dyDescent="0.25">
      <c r="A35" s="5" t="s">
        <v>39</v>
      </c>
      <c r="B35" s="25" t="s">
        <v>40</v>
      </c>
      <c r="C35" s="9" t="s">
        <v>21</v>
      </c>
      <c r="D35" s="30" t="s">
        <v>16</v>
      </c>
      <c r="E35" s="30">
        <v>0</v>
      </c>
      <c r="F35" s="30" t="s">
        <v>16</v>
      </c>
      <c r="G35" s="8"/>
    </row>
    <row r="36" spans="1:7" x14ac:dyDescent="0.25">
      <c r="B36" s="11"/>
      <c r="C36" s="11"/>
      <c r="D36" s="12"/>
      <c r="E36" s="12"/>
      <c r="F36" s="12"/>
    </row>
    <row r="37" spans="1:7" ht="39.75" customHeight="1" x14ac:dyDescent="0.25">
      <c r="B37" s="43"/>
      <c r="C37" s="44"/>
      <c r="D37" s="44"/>
      <c r="E37" s="44"/>
      <c r="F37" s="44"/>
    </row>
  </sheetData>
  <mergeCells count="3">
    <mergeCell ref="A1:F1"/>
    <mergeCell ref="A2:F2"/>
    <mergeCell ref="B37:F37"/>
  </mergeCells>
  <pageMargins left="0.39370078740157483" right="0" top="0.19685039370078741" bottom="0.19685039370078741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01.07.2023</vt:lpstr>
      <vt:lpstr>Лист1</vt:lpstr>
      <vt:lpstr>'на 01.07.2023'!Заголовки_для_печати</vt:lpstr>
      <vt:lpstr>'на 01.07.2023'!Область_печати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2023-08-02T09:08:24Z</dcterms:modified>
</cp:coreProperties>
</file>