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23250" windowHeight="12285" tabRatio="684"/>
  </bookViews>
  <sheets>
    <sheet name="01.04.2023 (ФДПн) " sheetId="42" r:id="rId1"/>
  </sheets>
  <calcPr calcId="145621"/>
</workbook>
</file>

<file path=xl/calcChain.xml><?xml version="1.0" encoding="utf-8"?>
<calcChain xmlns="http://schemas.openxmlformats.org/spreadsheetml/2006/main">
  <c r="G26" i="42" l="1"/>
  <c r="F26" i="42"/>
  <c r="J26" i="42"/>
  <c r="I26" i="42" l="1"/>
  <c r="H26" i="42" s="1"/>
  <c r="E26" i="42"/>
</calcChain>
</file>

<file path=xl/sharedStrings.xml><?xml version="1.0" encoding="utf-8"?>
<sst xmlns="http://schemas.openxmlformats.org/spreadsheetml/2006/main" count="36" uniqueCount="32">
  <si>
    <t>№ п/п</t>
  </si>
  <si>
    <t>в том числе</t>
  </si>
  <si>
    <t>ГОБУЗ "ЦГКБ"</t>
  </si>
  <si>
    <t>ГОБУЗ "НЦРБ"</t>
  </si>
  <si>
    <t>Фактический дифференцированный подушевой норматив в месяц, руб.</t>
  </si>
  <si>
    <t>Наименование медицинской организации</t>
  </si>
  <si>
    <t>ВСЕГО:</t>
  </si>
  <si>
    <t>ИТОГО:</t>
  </si>
  <si>
    <t>х</t>
  </si>
  <si>
    <t>ОАУЗ "Хвойнинская ЦРБ"</t>
  </si>
  <si>
    <t>ГОБУЗ "Зарубинская ЦРБ"</t>
  </si>
  <si>
    <t>ГОБУЗ "Крестецкая ЦРБ"</t>
  </si>
  <si>
    <t>ГОБУЗ Солецкая ЦРБ</t>
  </si>
  <si>
    <t>ГОБУЗ "Окуловская ЦРБ"</t>
  </si>
  <si>
    <t>ГОБУЗ "Чудовская ЦРБ"</t>
  </si>
  <si>
    <t>ГОБУЗ Шимская ЦРБ</t>
  </si>
  <si>
    <t>ГОБУЗ Старорусская ЦРБ</t>
  </si>
  <si>
    <t>ГОБУЗ "Боровичская ЦРБ"</t>
  </si>
  <si>
    <t>ОАУЗ "Поддорская ЦРБ"</t>
  </si>
  <si>
    <t>ГОБУЗ "Демянская ЦРБ"</t>
  </si>
  <si>
    <t>ГОБУЗ "Маловишерская ЦРБ"</t>
  </si>
  <si>
    <t>ГОБУЗ "Маревская ЦРБ"</t>
  </si>
  <si>
    <t>ГОБУЗ "Пестовская ЦРБ"</t>
  </si>
  <si>
    <t>ГОБУЗ "Боровичский ЦОВ(с)П"</t>
  </si>
  <si>
    <t>ООО "Поликлиника "Полимедика Новгород Великий"</t>
  </si>
  <si>
    <t xml:space="preserve">Новгородский филиал АО "Страховая компания "СОГАЗ-Мед" </t>
  </si>
  <si>
    <t>Новгородский филиал ООО "АльфаСтрахование-ОМС"</t>
  </si>
  <si>
    <t>Реестровый номер</t>
  </si>
  <si>
    <r>
      <t xml:space="preserve">Количество  прикрепленных застрахованных лиц на </t>
    </r>
    <r>
      <rPr>
        <b/>
        <sz val="12"/>
        <rFont val="Times New Roman"/>
        <family val="1"/>
        <charset val="204"/>
      </rPr>
      <t xml:space="preserve">01.04.2023 </t>
    </r>
  </si>
  <si>
    <r>
      <t xml:space="preserve">Финансирование по подушевому нормативу </t>
    </r>
    <r>
      <rPr>
        <b/>
        <sz val="12"/>
        <rFont val="Times New Roman"/>
        <family val="1"/>
        <charset val="204"/>
      </rPr>
      <t>на апрель 2023</t>
    </r>
  </si>
  <si>
    <t>ФГБУ СЗОНКЦ ИМ. Л.Г. Соколова ФМБА России</t>
  </si>
  <si>
    <r>
      <t>Расчёт финансирования по подушевому нормативу</t>
    </r>
    <r>
      <rPr>
        <b/>
        <sz val="12"/>
        <color theme="1"/>
        <rFont val="Times New Roman"/>
        <family val="1"/>
        <charset val="204"/>
      </rPr>
      <t xml:space="preserve"> на апрель 2023 года</t>
    </r>
    <r>
      <rPr>
        <sz val="12"/>
        <color theme="1"/>
        <rFont val="Times New Roman"/>
        <family val="1"/>
        <charset val="204"/>
      </rPr>
      <t xml:space="preserve"> в связи с изменением численности прикрепленного населения по состоянию на 01.04.2023 и фактического дифференцированного подушевого норматива в месяц (ФДПн) в соответствии с Дополнительным соглашением к Тарифному соглашению № 4 от 05.05.2023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</si>
</sst>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2F6EA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3" fontId="0" fillId="0" borderId="0" xfId="0" applyNumberFormat="1"/>
    <xf numFmtId="0" fontId="4" fillId="0" borderId="0" xfId="0" applyFont="1"/>
    <xf numFmtId="0" fontId="3" fillId="0" borderId="1" xfId="0" applyFont="1" applyFill="1" applyBorder="1" applyAlignment="1">
      <alignment horizontal="left" wrapText="1"/>
    </xf>
    <xf numFmtId="4" fontId="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6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10" fillId="0" borderId="7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A7A7"/>
      <color rgb="FFFFD9D9"/>
      <color rgb="FFC1FFE0"/>
      <color rgb="FFE5E5FF"/>
      <color rgb="FF8BFFD0"/>
      <color rgb="FFFF3386"/>
      <color rgb="FFD8FEF9"/>
      <color rgb="FFD2F6EA"/>
      <color rgb="FFDCBA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2:L29"/>
  <sheetViews>
    <sheetView tabSelected="1" zoomScale="90" zoomScaleNormal="90" workbookViewId="0">
      <selection activeCell="Q6" sqref="Q6"/>
    </sheetView>
  </sheetViews>
  <sheetFormatPr defaultRowHeight="15" x14ac:dyDescent="0.25"/>
  <cols>
    <col min="1" max="1" width="5.85546875" customWidth="1"/>
    <col min="2" max="2" width="8.85546875" customWidth="1"/>
    <col min="3" max="3" width="35.7109375" customWidth="1"/>
    <col min="4" max="4" width="19.42578125" customWidth="1"/>
    <col min="5" max="5" width="13.140625" customWidth="1"/>
    <col min="6" max="6" width="14.42578125" customWidth="1"/>
    <col min="7" max="7" width="13.85546875" customWidth="1"/>
    <col min="8" max="8" width="15.140625" customWidth="1"/>
    <col min="9" max="9" width="14.85546875" customWidth="1"/>
    <col min="10" max="10" width="15.7109375" customWidth="1"/>
    <col min="11" max="11" width="11.5703125" customWidth="1"/>
  </cols>
  <sheetData>
    <row r="2" spans="1:12" ht="50.25" customHeight="1" x14ac:dyDescent="0.25">
      <c r="A2" s="31" t="s">
        <v>31</v>
      </c>
      <c r="B2" s="31"/>
      <c r="C2" s="31"/>
      <c r="D2" s="31"/>
      <c r="E2" s="31"/>
      <c r="F2" s="31"/>
      <c r="G2" s="31"/>
      <c r="H2" s="31"/>
      <c r="I2" s="31"/>
      <c r="J2" s="31"/>
    </row>
    <row r="3" spans="1:12" x14ac:dyDescent="0.25">
      <c r="D3" s="8"/>
    </row>
    <row r="4" spans="1:12" ht="36" customHeight="1" x14ac:dyDescent="0.25">
      <c r="A4" s="32" t="s">
        <v>0</v>
      </c>
      <c r="B4" s="32" t="s">
        <v>27</v>
      </c>
      <c r="C4" s="32" t="s">
        <v>5</v>
      </c>
      <c r="D4" s="36" t="s">
        <v>4</v>
      </c>
      <c r="E4" s="39" t="s">
        <v>28</v>
      </c>
      <c r="F4" s="39"/>
      <c r="G4" s="39"/>
      <c r="H4" s="40" t="s">
        <v>29</v>
      </c>
      <c r="I4" s="40"/>
      <c r="J4" s="40"/>
    </row>
    <row r="5" spans="1:12" ht="18" customHeight="1" x14ac:dyDescent="0.25">
      <c r="A5" s="33"/>
      <c r="B5" s="33"/>
      <c r="C5" s="33"/>
      <c r="D5" s="37"/>
      <c r="E5" s="41" t="s">
        <v>6</v>
      </c>
      <c r="F5" s="43" t="s">
        <v>1</v>
      </c>
      <c r="G5" s="44"/>
      <c r="H5" s="45" t="s">
        <v>6</v>
      </c>
      <c r="I5" s="29" t="s">
        <v>1</v>
      </c>
      <c r="J5" s="30"/>
    </row>
    <row r="6" spans="1:12" ht="79.5" customHeight="1" x14ac:dyDescent="0.25">
      <c r="A6" s="34"/>
      <c r="B6" s="35"/>
      <c r="C6" s="34"/>
      <c r="D6" s="38"/>
      <c r="E6" s="42"/>
      <c r="F6" s="13" t="s">
        <v>25</v>
      </c>
      <c r="G6" s="13" t="s">
        <v>26</v>
      </c>
      <c r="H6" s="46"/>
      <c r="I6" s="14" t="s">
        <v>25</v>
      </c>
      <c r="J6" s="14" t="s">
        <v>26</v>
      </c>
    </row>
    <row r="7" spans="1:12" ht="15.75" x14ac:dyDescent="0.25">
      <c r="A7" s="5">
        <v>1</v>
      </c>
      <c r="B7" s="5">
        <v>530001</v>
      </c>
      <c r="C7" s="3" t="s">
        <v>2</v>
      </c>
      <c r="D7" s="4">
        <v>147.97</v>
      </c>
      <c r="E7" s="6">
        <v>192071</v>
      </c>
      <c r="F7" s="24">
        <v>71212</v>
      </c>
      <c r="G7" s="25">
        <v>120859</v>
      </c>
      <c r="H7" s="15">
        <v>28420745.870000001</v>
      </c>
      <c r="I7" s="15">
        <v>10537239.640000001</v>
      </c>
      <c r="J7" s="15">
        <v>17883506.23</v>
      </c>
      <c r="K7" s="1"/>
      <c r="L7" s="17"/>
    </row>
    <row r="8" spans="1:12" ht="15.75" x14ac:dyDescent="0.25">
      <c r="A8" s="5">
        <v>2</v>
      </c>
      <c r="B8" s="5">
        <v>530023</v>
      </c>
      <c r="C8" s="3" t="s">
        <v>19</v>
      </c>
      <c r="D8" s="4">
        <v>163.69</v>
      </c>
      <c r="E8" s="6">
        <v>8559</v>
      </c>
      <c r="F8" s="24">
        <v>3022</v>
      </c>
      <c r="G8" s="25">
        <v>5537</v>
      </c>
      <c r="H8" s="15">
        <v>1401022.71</v>
      </c>
      <c r="I8" s="15">
        <v>494671.18</v>
      </c>
      <c r="J8" s="15">
        <v>906351.53</v>
      </c>
      <c r="K8" s="1"/>
    </row>
    <row r="9" spans="1:12" ht="15.75" x14ac:dyDescent="0.25">
      <c r="A9" s="5">
        <v>3</v>
      </c>
      <c r="B9" s="5">
        <v>530024</v>
      </c>
      <c r="C9" s="3" t="s">
        <v>10</v>
      </c>
      <c r="D9" s="4">
        <v>154.85</v>
      </c>
      <c r="E9" s="6">
        <v>6130</v>
      </c>
      <c r="F9" s="24">
        <v>383</v>
      </c>
      <c r="G9" s="25">
        <v>5747</v>
      </c>
      <c r="H9" s="15">
        <v>949230.5</v>
      </c>
      <c r="I9" s="15">
        <v>59307.55</v>
      </c>
      <c r="J9" s="15">
        <v>889922.95</v>
      </c>
      <c r="K9" s="1"/>
    </row>
    <row r="10" spans="1:12" ht="15.75" x14ac:dyDescent="0.25">
      <c r="A10" s="5">
        <v>4</v>
      </c>
      <c r="B10" s="5">
        <v>530025</v>
      </c>
      <c r="C10" s="3" t="s">
        <v>11</v>
      </c>
      <c r="D10" s="4">
        <v>161.84</v>
      </c>
      <c r="E10" s="6">
        <v>10248</v>
      </c>
      <c r="F10" s="24">
        <v>4368</v>
      </c>
      <c r="G10" s="25">
        <v>5880</v>
      </c>
      <c r="H10" s="15">
        <v>1658536.3199999998</v>
      </c>
      <c r="I10" s="15">
        <v>706917.12</v>
      </c>
      <c r="J10" s="15">
        <v>951619.2</v>
      </c>
      <c r="K10" s="1"/>
    </row>
    <row r="11" spans="1:12" ht="15.75" x14ac:dyDescent="0.25">
      <c r="A11" s="5">
        <v>5</v>
      </c>
      <c r="B11" s="5">
        <v>530026</v>
      </c>
      <c r="C11" s="3" t="s">
        <v>20</v>
      </c>
      <c r="D11" s="4">
        <v>156.4</v>
      </c>
      <c r="E11" s="6">
        <v>12201</v>
      </c>
      <c r="F11" s="24">
        <v>5381</v>
      </c>
      <c r="G11" s="25">
        <v>6820</v>
      </c>
      <c r="H11" s="15">
        <v>1908236.4</v>
      </c>
      <c r="I11" s="15">
        <v>841588.4</v>
      </c>
      <c r="J11" s="15">
        <v>1066648</v>
      </c>
      <c r="K11" s="1"/>
    </row>
    <row r="12" spans="1:12" ht="15.75" x14ac:dyDescent="0.25">
      <c r="A12" s="5">
        <v>6</v>
      </c>
      <c r="B12" s="5">
        <v>530027</v>
      </c>
      <c r="C12" s="3" t="s">
        <v>21</v>
      </c>
      <c r="D12" s="4">
        <v>159.24</v>
      </c>
      <c r="E12" s="6">
        <v>2748</v>
      </c>
      <c r="F12" s="24">
        <v>219</v>
      </c>
      <c r="G12" s="25">
        <v>2529</v>
      </c>
      <c r="H12" s="15">
        <v>437591.52</v>
      </c>
      <c r="I12" s="15">
        <v>34873.56</v>
      </c>
      <c r="J12" s="15">
        <v>402717.96</v>
      </c>
      <c r="K12" s="1"/>
    </row>
    <row r="13" spans="1:12" ht="15.75" x14ac:dyDescent="0.25">
      <c r="A13" s="5">
        <v>7</v>
      </c>
      <c r="B13" s="5">
        <v>530032</v>
      </c>
      <c r="C13" s="3" t="s">
        <v>13</v>
      </c>
      <c r="D13" s="4">
        <v>161.13</v>
      </c>
      <c r="E13" s="6">
        <v>20081</v>
      </c>
      <c r="F13" s="24">
        <v>11419</v>
      </c>
      <c r="G13" s="25">
        <v>8662</v>
      </c>
      <c r="H13" s="15">
        <v>3235651.5300000003</v>
      </c>
      <c r="I13" s="15">
        <v>1839943.47</v>
      </c>
      <c r="J13" s="15">
        <v>1395708.06</v>
      </c>
      <c r="K13" s="1"/>
    </row>
    <row r="14" spans="1:12" ht="15.75" x14ac:dyDescent="0.25">
      <c r="A14" s="5">
        <v>8</v>
      </c>
      <c r="B14" s="5">
        <v>530034</v>
      </c>
      <c r="C14" s="3" t="s">
        <v>22</v>
      </c>
      <c r="D14" s="4">
        <v>160.94999999999999</v>
      </c>
      <c r="E14" s="6">
        <v>16262</v>
      </c>
      <c r="F14" s="24">
        <v>8878</v>
      </c>
      <c r="G14" s="25">
        <v>7384</v>
      </c>
      <c r="H14" s="15">
        <v>2617368.9000000004</v>
      </c>
      <c r="I14" s="15">
        <v>1428914.1</v>
      </c>
      <c r="J14" s="15">
        <v>1188454.8</v>
      </c>
      <c r="K14" s="1"/>
    </row>
    <row r="15" spans="1:12" ht="15.75" x14ac:dyDescent="0.25">
      <c r="A15" s="5">
        <v>9</v>
      </c>
      <c r="B15" s="5">
        <v>530037</v>
      </c>
      <c r="C15" s="3" t="s">
        <v>12</v>
      </c>
      <c r="D15" s="4">
        <v>159.66</v>
      </c>
      <c r="E15" s="6">
        <v>9214</v>
      </c>
      <c r="F15" s="24">
        <v>3902</v>
      </c>
      <c r="G15" s="25">
        <v>5312</v>
      </c>
      <c r="H15" s="15">
        <v>1471107.24</v>
      </c>
      <c r="I15" s="15">
        <v>622993.31999999995</v>
      </c>
      <c r="J15" s="15">
        <v>848113.92</v>
      </c>
      <c r="K15" s="1"/>
    </row>
    <row r="16" spans="1:12" ht="15.75" x14ac:dyDescent="0.25">
      <c r="A16" s="5">
        <v>10</v>
      </c>
      <c r="B16" s="5">
        <v>530040</v>
      </c>
      <c r="C16" s="3" t="s">
        <v>9</v>
      </c>
      <c r="D16" s="4">
        <v>161.55000000000001</v>
      </c>
      <c r="E16" s="6">
        <v>9846</v>
      </c>
      <c r="F16" s="24">
        <v>244</v>
      </c>
      <c r="G16" s="25">
        <v>9602</v>
      </c>
      <c r="H16" s="15">
        <v>1590621.3</v>
      </c>
      <c r="I16" s="15">
        <v>39418.199999999997</v>
      </c>
      <c r="J16" s="15">
        <v>1551203.1</v>
      </c>
      <c r="K16" s="1"/>
    </row>
    <row r="17" spans="1:11" ht="15.75" x14ac:dyDescent="0.25">
      <c r="A17" s="5">
        <v>11</v>
      </c>
      <c r="B17" s="5">
        <v>530042</v>
      </c>
      <c r="C17" s="3" t="s">
        <v>14</v>
      </c>
      <c r="D17" s="4">
        <v>162.75</v>
      </c>
      <c r="E17" s="6">
        <v>17947</v>
      </c>
      <c r="F17" s="24">
        <v>8846</v>
      </c>
      <c r="G17" s="25">
        <v>9101</v>
      </c>
      <c r="H17" s="15">
        <v>2920874.25</v>
      </c>
      <c r="I17" s="15">
        <v>1439686.5</v>
      </c>
      <c r="J17" s="15">
        <v>1481187.75</v>
      </c>
      <c r="K17" s="1"/>
    </row>
    <row r="18" spans="1:11" ht="15.75" x14ac:dyDescent="0.25">
      <c r="A18" s="5">
        <v>12</v>
      </c>
      <c r="B18" s="5">
        <v>530045</v>
      </c>
      <c r="C18" s="3" t="s">
        <v>15</v>
      </c>
      <c r="D18" s="4">
        <v>160.85</v>
      </c>
      <c r="E18" s="6">
        <v>7768</v>
      </c>
      <c r="F18" s="24">
        <v>747</v>
      </c>
      <c r="G18" s="25">
        <v>7021</v>
      </c>
      <c r="H18" s="15">
        <v>1249482.8</v>
      </c>
      <c r="I18" s="15">
        <v>120154.95</v>
      </c>
      <c r="J18" s="15">
        <v>1129327.8500000001</v>
      </c>
      <c r="K18" s="1"/>
    </row>
    <row r="19" spans="1:11" ht="15.75" x14ac:dyDescent="0.25">
      <c r="A19" s="5">
        <v>13</v>
      </c>
      <c r="B19" s="5">
        <v>530153</v>
      </c>
      <c r="C19" s="3" t="s">
        <v>23</v>
      </c>
      <c r="D19" s="4">
        <v>162.22999999999999</v>
      </c>
      <c r="E19" s="6">
        <v>6098</v>
      </c>
      <c r="F19" s="24">
        <v>1330</v>
      </c>
      <c r="G19" s="26">
        <v>4768</v>
      </c>
      <c r="H19" s="15">
        <v>989278.54</v>
      </c>
      <c r="I19" s="15">
        <v>215765.9</v>
      </c>
      <c r="J19" s="15">
        <v>773512.64</v>
      </c>
      <c r="K19" s="1"/>
    </row>
    <row r="20" spans="1:11" ht="31.5" x14ac:dyDescent="0.25">
      <c r="A20" s="27">
        <v>14</v>
      </c>
      <c r="B20" s="27">
        <v>530171</v>
      </c>
      <c r="C20" s="3" t="s">
        <v>30</v>
      </c>
      <c r="D20" s="10">
        <v>162.21</v>
      </c>
      <c r="E20" s="12">
        <v>18625</v>
      </c>
      <c r="F20" s="24">
        <v>8502</v>
      </c>
      <c r="G20" s="26">
        <v>10123</v>
      </c>
      <c r="H20" s="16">
        <v>3021161.25</v>
      </c>
      <c r="I20" s="16">
        <v>1379109.42</v>
      </c>
      <c r="J20" s="16">
        <v>1642051.83</v>
      </c>
      <c r="K20" s="1"/>
    </row>
    <row r="21" spans="1:11" ht="15.75" x14ac:dyDescent="0.25">
      <c r="A21" s="5">
        <v>15</v>
      </c>
      <c r="B21" s="5">
        <v>530188</v>
      </c>
      <c r="C21" s="3" t="s">
        <v>16</v>
      </c>
      <c r="D21" s="4">
        <v>157.56</v>
      </c>
      <c r="E21" s="6">
        <v>48319</v>
      </c>
      <c r="F21" s="24">
        <v>13839</v>
      </c>
      <c r="G21" s="26">
        <v>34480</v>
      </c>
      <c r="H21" s="15">
        <v>7613141.6399999997</v>
      </c>
      <c r="I21" s="15">
        <v>2180472.84</v>
      </c>
      <c r="J21" s="15">
        <v>5432668.7999999998</v>
      </c>
      <c r="K21" s="1"/>
    </row>
    <row r="22" spans="1:11" ht="15.75" x14ac:dyDescent="0.25">
      <c r="A22" s="5">
        <v>16</v>
      </c>
      <c r="B22" s="5">
        <v>530225</v>
      </c>
      <c r="C22" s="3" t="s">
        <v>3</v>
      </c>
      <c r="D22" s="4">
        <v>164.42</v>
      </c>
      <c r="E22" s="6">
        <v>49484</v>
      </c>
      <c r="F22" s="24">
        <v>16668</v>
      </c>
      <c r="G22" s="26">
        <v>32816</v>
      </c>
      <c r="H22" s="15">
        <v>8136159.2799999993</v>
      </c>
      <c r="I22" s="15">
        <v>2740552.56</v>
      </c>
      <c r="J22" s="15">
        <v>5395606.7199999997</v>
      </c>
      <c r="K22" s="1"/>
    </row>
    <row r="23" spans="1:11" s="7" customFormat="1" ht="31.5" x14ac:dyDescent="0.25">
      <c r="A23" s="27">
        <v>17</v>
      </c>
      <c r="B23" s="27">
        <v>530226</v>
      </c>
      <c r="C23" s="9" t="s">
        <v>24</v>
      </c>
      <c r="D23" s="10">
        <v>142.53</v>
      </c>
      <c r="E23" s="12">
        <v>32744</v>
      </c>
      <c r="F23" s="24">
        <v>13465</v>
      </c>
      <c r="G23" s="26">
        <v>19279</v>
      </c>
      <c r="H23" s="16">
        <v>4667002.32</v>
      </c>
      <c r="I23" s="16">
        <v>1919166.45</v>
      </c>
      <c r="J23" s="16">
        <v>2747835.87</v>
      </c>
      <c r="K23" s="11"/>
    </row>
    <row r="24" spans="1:11" ht="15.75" x14ac:dyDescent="0.25">
      <c r="A24" s="5">
        <v>18</v>
      </c>
      <c r="B24" s="5">
        <v>530227</v>
      </c>
      <c r="C24" s="3" t="s">
        <v>17</v>
      </c>
      <c r="D24" s="4">
        <v>158.54</v>
      </c>
      <c r="E24" s="6">
        <v>57595</v>
      </c>
      <c r="F24" s="24">
        <v>14650</v>
      </c>
      <c r="G24" s="26">
        <v>42945</v>
      </c>
      <c r="H24" s="15">
        <v>9131111.3000000007</v>
      </c>
      <c r="I24" s="15">
        <v>2322611</v>
      </c>
      <c r="J24" s="15">
        <v>6808500.2999999998</v>
      </c>
      <c r="K24" s="1"/>
    </row>
    <row r="25" spans="1:11" ht="15.75" x14ac:dyDescent="0.25">
      <c r="A25" s="5">
        <v>19</v>
      </c>
      <c r="B25" s="5">
        <v>530228</v>
      </c>
      <c r="C25" s="3" t="s">
        <v>18</v>
      </c>
      <c r="D25" s="4">
        <v>160.9</v>
      </c>
      <c r="E25" s="6">
        <v>6432</v>
      </c>
      <c r="F25" s="24">
        <v>3791</v>
      </c>
      <c r="G25" s="26">
        <v>2641</v>
      </c>
      <c r="H25" s="15">
        <v>1034908.8</v>
      </c>
      <c r="I25" s="15">
        <v>609971.9</v>
      </c>
      <c r="J25" s="15">
        <v>424936.9</v>
      </c>
      <c r="K25" s="1"/>
    </row>
    <row r="26" spans="1:11" s="2" customFormat="1" ht="15.75" x14ac:dyDescent="0.25">
      <c r="A26" s="18"/>
      <c r="B26" s="18"/>
      <c r="C26" s="19" t="s">
        <v>7</v>
      </c>
      <c r="D26" s="20" t="s">
        <v>8</v>
      </c>
      <c r="E26" s="21">
        <f t="shared" ref="E26" si="0">F26+G26</f>
        <v>532372</v>
      </c>
      <c r="F26" s="21">
        <f>SUM(F7:F25)</f>
        <v>190866</v>
      </c>
      <c r="G26" s="21">
        <f>SUM(G7:G25)</f>
        <v>341506</v>
      </c>
      <c r="H26" s="22">
        <f>I26+J26</f>
        <v>82453232.469999984</v>
      </c>
      <c r="I26" s="22">
        <f>SUM(I7:I25)</f>
        <v>29533358.059999991</v>
      </c>
      <c r="J26" s="22">
        <f>SUM(J7:J25)</f>
        <v>52919874.409999996</v>
      </c>
      <c r="K26" s="1"/>
    </row>
    <row r="27" spans="1:11" ht="15.75" x14ac:dyDescent="0.25">
      <c r="D27" s="17"/>
      <c r="E27" s="23"/>
      <c r="F27" s="1"/>
      <c r="G27" s="1"/>
    </row>
    <row r="28" spans="1:11" x14ac:dyDescent="0.25">
      <c r="E28" s="28"/>
      <c r="F28" s="1"/>
    </row>
    <row r="29" spans="1:11" x14ac:dyDescent="0.25">
      <c r="F29" s="1"/>
      <c r="G29" s="1"/>
    </row>
  </sheetData>
  <mergeCells count="11">
    <mergeCell ref="I5:J5"/>
    <mergeCell ref="A2:J2"/>
    <mergeCell ref="A4:A6"/>
    <mergeCell ref="B4:B6"/>
    <mergeCell ref="C4:C6"/>
    <mergeCell ref="D4:D6"/>
    <mergeCell ref="E4:G4"/>
    <mergeCell ref="H4:J4"/>
    <mergeCell ref="E5:E6"/>
    <mergeCell ref="F5:G5"/>
    <mergeCell ref="H5:H6"/>
  </mergeCells>
  <pageMargins left="0.19685039370078741" right="0.19685039370078741" top="0.19685039370078741" bottom="0.19685039370078741" header="0.31496062992125984" footer="0.31496062992125984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01.04.2023 (ФДПн)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Н.А.Пачезерцева</dc:creator>
  <cp:lastModifiedBy>Любовь В. Данилова</cp:lastModifiedBy>
  <cp:lastPrinted>2023-05-02T09:30:34Z</cp:lastPrinted>
  <dcterms:created xsi:type="dcterms:W3CDTF">2020-01-17T07:23:51Z</dcterms:created>
  <dcterms:modified xsi:type="dcterms:W3CDTF">2023-07-10T11:39:56Z</dcterms:modified>
</cp:coreProperties>
</file>